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<sst xmlns="http://schemas.openxmlformats.org/spreadsheetml/2006/main" count="321" uniqueCount="128">
  <si>
    <t>Приложение 8 к решению</t>
  </si>
  <si>
    <t>"О бюджете Красненского сельсовета на 2014 год и плановый период 2015-2016 годов"</t>
  </si>
  <si>
    <t xml:space="preserve"> </t>
  </si>
  <si>
    <t>Распределение бюджетных ассигнований по целевым статьям (государственным программам Красненского сельсовета</t>
  </si>
  <si>
    <t>и непрограммным направлениям деятельности), группам и подгруппам видов расходов, разделам, подразделам</t>
  </si>
  <si>
    <t>классификации расходов местного бюджета на 2014 год и плановый период 2015-2016 годов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</si>
  <si>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</si>
  <si>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</si>
  <si>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</si>
  <si>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</si>
  <si>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</si>
  <si>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2014 год</t>
  </si>
  <si>
    <t>Сумма на 2015 год</t>
  </si>
  <si>
    <t>Сумма на 2016 год</t>
  </si>
  <si>
    <t>Муниципальная программа" Безопасные и комфортные условия проживания на территории Красненского сельсовета"</t>
  </si>
  <si>
    <t>0100000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</si>
  <si>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</si>
  <si>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0110000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</si>
  <si>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</si>
  <si>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</si>
  <si>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</si>
  <si>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</si>
  <si>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</si>
  <si>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</si>
  <si>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240</t>
  </si>
  <si>
    <t>0100</t>
  </si>
  <si>
    <t>Другие общегосударственные вопросы</t>
  </si>
  <si>
    <t>0113</t>
  </si>
  <si>
    <t>0110836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</si>
  <si>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</si>
  <si>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</si>
  <si>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</si>
  <si>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</si>
  <si>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Перечисление денежных средств в бюджет района в рамках подпрограммы "Обеспечение безопасных условий проживания и выполнение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</si>
  <si>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0110837</t>
  </si>
  <si>
    <t>Межбюджетные трансферты</t>
  </si>
  <si>
    <t>500</t>
  </si>
  <si>
    <t>Иные межбюджетные трансферты</t>
  </si>
  <si>
    <t>540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</si>
  <si>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</si>
  <si>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0120000</t>
  </si>
  <si>
    <t>Национальная экономика</t>
  </si>
  <si>
    <t>0400</t>
  </si>
  <si>
    <t>Дорожное хозяйство (дорожные фонды)</t>
  </si>
  <si>
    <t>0409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</si>
  <si>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</si>
  <si>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</si>
  <si>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0120842</t>
  </si>
  <si>
    <t>Подпрограмма "Благоустройство территории Красненского сельсовета"</t>
  </si>
  <si>
    <t>0130000</t>
  </si>
  <si>
    <t>Организация и содержание уличного освещения в рамках подпрограммы "Благоустройство рерритории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</si>
  <si>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0130843</t>
  </si>
  <si>
    <t>Жилищно-коммунальное хозяйство</t>
  </si>
  <si>
    <t>0500</t>
  </si>
  <si>
    <t>Благоустройство</t>
  </si>
  <si>
    <t>0503</t>
  </si>
  <si>
    <t>Реализация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</si>
  <si>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0130844</t>
  </si>
  <si>
    <t>Муниципальная программа  "Культура и спорт на территории Красненского сельсовета"</t>
  </si>
  <si>
    <t>0200000</t>
  </si>
  <si>
    <t>Подпрограмма "Искуство и народное творчество"</t>
  </si>
  <si>
    <t>0210000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</si>
  <si>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</t>
  </si>
  <si>
    <t>0210915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</si>
  <si>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</si>
  <si>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</si>
  <si>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</si>
  <si>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</si>
  <si>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</si>
  <si>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0201915</t>
  </si>
  <si>
    <t>0800</t>
  </si>
  <si>
    <t xml:space="preserve">Культура </t>
  </si>
  <si>
    <t>0801</t>
  </si>
  <si>
    <t>Подпрограмма "Развитие массовой физической культуры и спорта на территории Красненского сельсовета"</t>
  </si>
  <si>
    <t>0220000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</si>
  <si>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территории Красненскогоь сельсовета"</t>
  </si>
  <si>
    <t>0220916</t>
  </si>
  <si>
    <t>Физическая культура и спорт</t>
  </si>
  <si>
    <t>1100</t>
  </si>
  <si>
    <t>Массовый спорт</t>
  </si>
  <si>
    <t>1102</t>
  </si>
  <si>
    <t>Подпрограмма "Развитие билиотечного дела"</t>
  </si>
  <si>
    <t>0230000</t>
  </si>
  <si>
    <t>0230917</t>
  </si>
  <si>
    <t>иные межбюджетные трансферты</t>
  </si>
  <si>
    <t>510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</si>
  <si>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</si>
  <si>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</si>
  <si>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Непрограммные расходы органов местного самоуправления</t>
  </si>
  <si>
    <t>9300000</t>
  </si>
  <si>
    <t>Функционирование администрации Красненского сельсовета</t>
  </si>
  <si>
    <t>9340000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</si>
  <si>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</si>
  <si>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9340041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</si>
  <si>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</si>
  <si>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</si>
  <si>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</si>
  <si>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</si>
  <si>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</si>
  <si>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</si>
  <si>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</si>
  <si>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9340042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</si>
  <si>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</si>
  <si>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</si>
  <si>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 в рамках непрограммных расходов органов местного самоуправления</t>
  </si>
  <si>
    <t>9340118</t>
  </si>
  <si>
    <t xml:space="preserve">Резервные фонды  </t>
  </si>
  <si>
    <t>0111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</si>
  <si>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</si>
  <si>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</si>
  <si>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</si>
  <si>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</si>
  <si>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</si>
  <si>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</si>
  <si>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9347514</t>
  </si>
  <si>
    <t>Условно утвержденные расходы</t>
  </si>
  <si>
    <t>Всего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</si>
  <si>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</si>
  <si>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 xml:space="preserve">№ 45-135р от 23.04.2014г. 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</si>
  <si>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рая в рамках подпрограммы Содержание внутрипоселковых автомобльных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</si>
  <si>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</si>
  <si>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рая в рамках подпрограммы Содержание внутрипоселковых автомобльных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</si>
  <si>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56,10</t>
  </si>
  <si>
    <t>155656,10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</si>
  <si>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</si>
  <si>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 Искуство и народное творчество" муниципальной программы "Культура и спорт на территории Красненского сельсовета"</t>
  </si>
  <si>
    <t>Передача полномочий для дальнейшего функционирования подведомственных библиотек подпрграмма Развитие библиотечного дела муниципальной программы Культура и спорт на территории Красненского сельсовета</t>
  </si>
  <si>
    <t>5318093,99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</si>
</sst>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 vertical="distributed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distributed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distributed"/>
    </xf>
    <xf numFmtId="0" fontId="2" fillId="0" borderId="11" xfId="0" applyFont="1" applyBorder="1" applyAlignment="1">
      <alignment horizontal="left" vertical="distributed"/>
    </xf>
    <xf numFmtId="49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distributed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/>
    </xf>
    <xf numFmtId="49" fontId="8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selection activeCell="B151" sqref="B151"/>
    </sheetView>
  </sheetViews>
  <sheetFormatPr defaultColWidth="9.140625" defaultRowHeight="12.75"/>
  <cols>
    <col min="2" max="2" width="32.00390625" style="0" customWidth="1"/>
    <col min="3" max="3" width="9.8515625" style="0" customWidth="1"/>
    <col min="5" max="5" width="0.13671875" style="0" customWidth="1"/>
  </cols>
  <sheetData>
    <row r="1" spans="1:9" ht="12.75">
      <c r="A1" s="1"/>
      <c r="B1" s="2"/>
      <c r="C1" s="2"/>
      <c r="D1" s="2"/>
      <c r="E1" s="2"/>
      <c r="F1" s="3"/>
      <c r="G1" s="3"/>
      <c r="H1" s="4"/>
      <c r="I1" s="4" t="s">
        <v>0</v>
      </c>
    </row>
    <row r="2" spans="1:9" ht="12.75">
      <c r="A2" s="1"/>
      <c r="B2" s="2"/>
      <c r="C2" s="2"/>
      <c r="D2" s="2"/>
      <c r="E2" s="2"/>
      <c r="F2" s="3"/>
      <c r="G2" s="3"/>
      <c r="H2" s="4"/>
      <c r="I2" s="4" t="s">
        <v>1</v>
      </c>
    </row>
    <row r="3" spans="1:9" ht="12.75">
      <c r="A3" s="1"/>
      <c r="B3" s="2"/>
      <c r="C3" s="2"/>
      <c r="D3" s="2"/>
      <c r="E3" s="2"/>
      <c r="F3" s="3"/>
      <c r="G3" s="54" t="s">
        <v>118</v>
      </c>
      <c r="H3" s="54"/>
      <c r="I3" s="54"/>
    </row>
    <row r="4" spans="1:9" ht="12.75">
      <c r="A4" s="1"/>
      <c r="B4" s="2"/>
      <c r="C4" s="2"/>
      <c r="D4" s="3"/>
      <c r="E4" s="3"/>
      <c r="F4" s="3"/>
      <c r="G4" s="2"/>
      <c r="H4" s="5"/>
      <c r="I4" s="5"/>
    </row>
    <row r="5" spans="1:9" ht="12.75">
      <c r="A5" s="1"/>
      <c r="B5" s="5"/>
      <c r="C5" s="5"/>
      <c r="D5" s="1"/>
      <c r="E5" s="1"/>
      <c r="F5" s="1"/>
      <c r="G5" s="5"/>
      <c r="H5" s="5"/>
      <c r="I5" s="5"/>
    </row>
    <row r="6" spans="1:9" ht="12.75">
      <c r="A6" s="1" t="s">
        <v>2</v>
      </c>
      <c r="B6" s="1"/>
      <c r="C6" s="1"/>
      <c r="D6" s="1"/>
      <c r="E6" s="1"/>
      <c r="F6" s="1"/>
      <c r="G6" s="5"/>
      <c r="H6" s="5"/>
      <c r="I6" s="5"/>
    </row>
    <row r="7" spans="1:9" ht="12.75">
      <c r="A7" s="6" t="s">
        <v>3</v>
      </c>
      <c r="B7" s="7"/>
      <c r="C7" s="7"/>
      <c r="D7" s="7"/>
      <c r="E7" s="7"/>
      <c r="F7" s="7"/>
      <c r="G7" s="5"/>
      <c r="H7" s="5"/>
      <c r="I7" s="5"/>
    </row>
    <row r="8" spans="1:9" ht="12.75">
      <c r="A8" s="6" t="s">
        <v>4</v>
      </c>
      <c r="B8" s="7"/>
      <c r="C8" s="7"/>
      <c r="D8" s="7"/>
      <c r="E8" s="7"/>
      <c r="F8" s="7"/>
      <c r="G8" s="5"/>
      <c r="H8" s="5"/>
      <c r="I8" s="5"/>
    </row>
    <row r="9" spans="1:9" ht="12.75">
      <c r="A9" s="6" t="s">
        <v>5</v>
      </c>
      <c r="B9" s="7"/>
      <c r="C9" s="7"/>
      <c r="D9" s="7"/>
      <c r="E9" s="7"/>
      <c r="F9" s="7"/>
      <c r="G9" s="5"/>
      <c r="H9" s="5"/>
      <c r="I9" s="5"/>
    </row>
    <row r="10" spans="1:9" ht="78.75" customHeight="1">
      <c r="A10" s="8" t="s">
        <v>6</v>
      </c>
      <c r="B10" s="8" t="s">
        <v>7</v>
      </c>
      <c r="C10" s="9" t="s">
        <v>8</v>
      </c>
      <c r="D10" s="44" t="s">
        <v>9</v>
      </c>
      <c r="E10" s="45"/>
      <c r="F10" s="9" t="s">
        <v>10</v>
      </c>
      <c r="G10" s="8" t="s">
        <v>11</v>
      </c>
      <c r="H10" s="8" t="s">
        <v>12</v>
      </c>
      <c r="I10" s="8" t="s">
        <v>13</v>
      </c>
    </row>
    <row r="11" spans="1:9" ht="45" customHeight="1">
      <c r="A11" s="10">
        <v>1</v>
      </c>
      <c r="B11" s="11" t="s">
        <v>14</v>
      </c>
      <c r="C11" s="12" t="s">
        <v>15</v>
      </c>
      <c r="D11" s="44"/>
      <c r="E11" s="46"/>
      <c r="F11" s="9"/>
      <c r="G11" s="13">
        <f>SUM(G12+G33+G49+G74)</f>
        <v>454019.99</v>
      </c>
      <c r="H11" s="13">
        <f>SUM(H12+H33+H49+H74)</f>
        <v>367224</v>
      </c>
      <c r="I11" s="13">
        <f>SUM(I12+I33+I49+I74)</f>
        <v>366224</v>
      </c>
    </row>
    <row r="12" spans="1:9" ht="57.75" customHeight="1">
      <c r="A12" s="10">
        <v>2</v>
      </c>
      <c r="B12" s="14" t="s">
        <v>16</v>
      </c>
      <c r="C12" s="12" t="s">
        <v>17</v>
      </c>
      <c r="D12" s="47"/>
      <c r="E12" s="48"/>
      <c r="F12" s="9"/>
      <c r="G12" s="13">
        <f>SUM(G13+G18+G23+G28)</f>
        <v>11567</v>
      </c>
      <c r="H12" s="13">
        <f>SUM(H13+H18+H23+H28)</f>
        <v>0</v>
      </c>
      <c r="I12" s="13">
        <f>SUM(I13+I18+I23+I28)</f>
        <v>0</v>
      </c>
    </row>
    <row r="13" spans="1:9" ht="149.25" customHeight="1">
      <c r="A13" s="10">
        <v>3</v>
      </c>
      <c r="B13" s="14" t="s">
        <v>18</v>
      </c>
      <c r="C13" s="16" t="s">
        <v>19</v>
      </c>
      <c r="D13" s="49"/>
      <c r="E13" s="50"/>
      <c r="F13" s="9"/>
      <c r="G13" s="8">
        <f aca="true" t="shared" si="0" ref="G13:I16">SUM(G14)</f>
        <v>353</v>
      </c>
      <c r="H13" s="8">
        <f t="shared" si="0"/>
        <v>0</v>
      </c>
      <c r="I13" s="8">
        <f t="shared" si="0"/>
        <v>0</v>
      </c>
    </row>
    <row r="14" spans="1:9" ht="48.75" customHeight="1">
      <c r="A14" s="10">
        <v>4</v>
      </c>
      <c r="B14" s="18" t="s">
        <v>20</v>
      </c>
      <c r="C14" s="16" t="s">
        <v>19</v>
      </c>
      <c r="D14" s="47" t="s">
        <v>21</v>
      </c>
      <c r="E14" s="51"/>
      <c r="F14" s="9"/>
      <c r="G14" s="8">
        <f t="shared" si="0"/>
        <v>353</v>
      </c>
      <c r="H14" s="8">
        <f t="shared" si="0"/>
        <v>0</v>
      </c>
      <c r="I14" s="8">
        <f t="shared" si="0"/>
        <v>0</v>
      </c>
    </row>
    <row r="15" spans="1:9" ht="51.75" customHeight="1">
      <c r="A15" s="10">
        <v>5</v>
      </c>
      <c r="B15" s="18" t="s">
        <v>22</v>
      </c>
      <c r="C15" s="16" t="s">
        <v>19</v>
      </c>
      <c r="D15" s="47" t="s">
        <v>21</v>
      </c>
      <c r="E15" s="51"/>
      <c r="F15" s="9"/>
      <c r="G15" s="8">
        <f t="shared" si="0"/>
        <v>353</v>
      </c>
      <c r="H15" s="8">
        <f t="shared" si="0"/>
        <v>0</v>
      </c>
      <c r="I15" s="8">
        <f t="shared" si="0"/>
        <v>0</v>
      </c>
    </row>
    <row r="16" spans="1:9" ht="12.75">
      <c r="A16" s="10">
        <v>6</v>
      </c>
      <c r="B16" s="20" t="s">
        <v>23</v>
      </c>
      <c r="C16" s="16" t="s">
        <v>19</v>
      </c>
      <c r="D16" s="47" t="s">
        <v>24</v>
      </c>
      <c r="E16" s="51"/>
      <c r="F16" s="12" t="s">
        <v>25</v>
      </c>
      <c r="G16" s="8">
        <f t="shared" si="0"/>
        <v>353</v>
      </c>
      <c r="H16" s="8">
        <f t="shared" si="0"/>
        <v>0</v>
      </c>
      <c r="I16" s="8">
        <f t="shared" si="0"/>
        <v>0</v>
      </c>
    </row>
    <row r="17" spans="1:9" ht="12.75">
      <c r="A17" s="10">
        <v>7</v>
      </c>
      <c r="B17" s="20" t="s">
        <v>26</v>
      </c>
      <c r="C17" s="16" t="s">
        <v>19</v>
      </c>
      <c r="D17" s="47" t="s">
        <v>24</v>
      </c>
      <c r="E17" s="51"/>
      <c r="F17" s="12" t="s">
        <v>27</v>
      </c>
      <c r="G17" s="8">
        <v>353</v>
      </c>
      <c r="H17" s="8">
        <v>0</v>
      </c>
      <c r="I17" s="8">
        <v>0</v>
      </c>
    </row>
    <row r="18" spans="1:9" ht="109.5" customHeight="1">
      <c r="A18" s="10">
        <v>8</v>
      </c>
      <c r="B18" s="8" t="s">
        <v>117</v>
      </c>
      <c r="C18" s="12" t="s">
        <v>28</v>
      </c>
      <c r="D18" s="49"/>
      <c r="E18" s="50"/>
      <c r="F18" s="9"/>
      <c r="G18" s="8">
        <f aca="true" t="shared" si="1" ref="G18:I21">SUM(G19)</f>
        <v>1500</v>
      </c>
      <c r="H18" s="8">
        <f t="shared" si="1"/>
        <v>0</v>
      </c>
      <c r="I18" s="8">
        <f t="shared" si="1"/>
        <v>0</v>
      </c>
    </row>
    <row r="19" spans="1:9" ht="38.25" customHeight="1">
      <c r="A19" s="10">
        <v>9</v>
      </c>
      <c r="B19" s="18" t="s">
        <v>20</v>
      </c>
      <c r="C19" s="12" t="s">
        <v>28</v>
      </c>
      <c r="D19" s="47" t="s">
        <v>21</v>
      </c>
      <c r="E19" s="51"/>
      <c r="F19" s="9"/>
      <c r="G19" s="8">
        <f t="shared" si="1"/>
        <v>1500</v>
      </c>
      <c r="H19" s="8">
        <f t="shared" si="1"/>
        <v>0</v>
      </c>
      <c r="I19" s="8">
        <f t="shared" si="1"/>
        <v>0</v>
      </c>
    </row>
    <row r="20" spans="1:9" ht="38.25" customHeight="1">
      <c r="A20" s="10">
        <v>10</v>
      </c>
      <c r="B20" s="18" t="s">
        <v>22</v>
      </c>
      <c r="C20" s="12" t="s">
        <v>28</v>
      </c>
      <c r="D20" s="47" t="s">
        <v>21</v>
      </c>
      <c r="E20" s="51"/>
      <c r="F20" s="9"/>
      <c r="G20" s="8">
        <f t="shared" si="1"/>
        <v>1500</v>
      </c>
      <c r="H20" s="8">
        <f t="shared" si="1"/>
        <v>0</v>
      </c>
      <c r="I20" s="8">
        <f t="shared" si="1"/>
        <v>0</v>
      </c>
    </row>
    <row r="21" spans="1:9" ht="26.25" customHeight="1">
      <c r="A21" s="10">
        <v>11</v>
      </c>
      <c r="B21" s="20" t="s">
        <v>29</v>
      </c>
      <c r="C21" s="12" t="s">
        <v>28</v>
      </c>
      <c r="D21" s="47" t="s">
        <v>24</v>
      </c>
      <c r="E21" s="51"/>
      <c r="F21" s="12" t="s">
        <v>30</v>
      </c>
      <c r="G21" s="8">
        <f t="shared" si="1"/>
        <v>1500</v>
      </c>
      <c r="H21" s="8">
        <f t="shared" si="1"/>
        <v>0</v>
      </c>
      <c r="I21" s="8">
        <f t="shared" si="1"/>
        <v>0</v>
      </c>
    </row>
    <row r="22" spans="1:9" ht="49.5" customHeight="1">
      <c r="A22" s="10">
        <v>12</v>
      </c>
      <c r="B22" s="20" t="s">
        <v>31</v>
      </c>
      <c r="C22" s="12" t="s">
        <v>28</v>
      </c>
      <c r="D22" s="47" t="s">
        <v>24</v>
      </c>
      <c r="E22" s="51"/>
      <c r="F22" s="12" t="s">
        <v>32</v>
      </c>
      <c r="G22" s="8">
        <v>1500</v>
      </c>
      <c r="H22" s="8">
        <v>0</v>
      </c>
      <c r="I22" s="8">
        <v>0</v>
      </c>
    </row>
    <row r="23" spans="1:9" ht="101.25">
      <c r="A23" s="10">
        <v>13</v>
      </c>
      <c r="B23" s="20" t="s">
        <v>33</v>
      </c>
      <c r="C23" s="16" t="s">
        <v>34</v>
      </c>
      <c r="D23" s="47"/>
      <c r="E23" s="50"/>
      <c r="F23" s="16"/>
      <c r="G23" s="8">
        <f aca="true" t="shared" si="2" ref="G23:I26">SUM(G24)</f>
        <v>9714</v>
      </c>
      <c r="H23" s="8">
        <f t="shared" si="2"/>
        <v>0</v>
      </c>
      <c r="I23" s="8">
        <f t="shared" si="2"/>
        <v>0</v>
      </c>
    </row>
    <row r="24" spans="1:9" ht="12.75">
      <c r="A24" s="10">
        <v>14</v>
      </c>
      <c r="B24" s="18" t="s">
        <v>35</v>
      </c>
      <c r="C24" s="16" t="s">
        <v>34</v>
      </c>
      <c r="D24" s="47" t="s">
        <v>36</v>
      </c>
      <c r="E24" s="50"/>
      <c r="F24" s="16" t="s">
        <v>103</v>
      </c>
      <c r="G24" s="8">
        <f t="shared" si="2"/>
        <v>9714</v>
      </c>
      <c r="H24" s="8">
        <f t="shared" si="2"/>
        <v>0</v>
      </c>
      <c r="I24" s="8">
        <f t="shared" si="2"/>
        <v>0</v>
      </c>
    </row>
    <row r="25" spans="1:9" ht="12.75">
      <c r="A25" s="10">
        <v>15</v>
      </c>
      <c r="B25" s="18" t="s">
        <v>37</v>
      </c>
      <c r="C25" s="16" t="s">
        <v>34</v>
      </c>
      <c r="D25" s="47" t="s">
        <v>38</v>
      </c>
      <c r="E25" s="50"/>
      <c r="F25" s="16" t="s">
        <v>103</v>
      </c>
      <c r="G25" s="8">
        <v>9714</v>
      </c>
      <c r="H25" s="8">
        <f t="shared" si="2"/>
        <v>0</v>
      </c>
      <c r="I25" s="8">
        <f t="shared" si="2"/>
        <v>0</v>
      </c>
    </row>
    <row r="26" spans="1:9" ht="12.75" hidden="1">
      <c r="A26" s="10"/>
      <c r="B26" s="18"/>
      <c r="C26" s="16"/>
      <c r="D26" s="47"/>
      <c r="E26" s="50"/>
      <c r="F26" s="16"/>
      <c r="G26" s="8">
        <f t="shared" si="2"/>
        <v>0</v>
      </c>
      <c r="H26" s="8">
        <f t="shared" si="2"/>
        <v>0</v>
      </c>
      <c r="I26" s="8">
        <f t="shared" si="2"/>
        <v>0</v>
      </c>
    </row>
    <row r="27" spans="1:9" ht="12.75" hidden="1">
      <c r="A27" s="10"/>
      <c r="B27" s="18"/>
      <c r="C27" s="16"/>
      <c r="D27" s="47"/>
      <c r="E27" s="50"/>
      <c r="F27" s="16"/>
      <c r="G27" s="8"/>
      <c r="H27" s="8"/>
      <c r="I27" s="8"/>
    </row>
    <row r="28" spans="1:9" ht="12.75" hidden="1">
      <c r="A28" s="10"/>
      <c r="B28" s="21"/>
      <c r="C28" s="22"/>
      <c r="D28" s="47"/>
      <c r="E28" s="50"/>
      <c r="F28" s="16"/>
      <c r="G28" s="8">
        <f aca="true" t="shared" si="3" ref="G28:I30">SUM(G29)</f>
        <v>0</v>
      </c>
      <c r="H28" s="8">
        <f t="shared" si="3"/>
        <v>0</v>
      </c>
      <c r="I28" s="8">
        <f t="shared" si="3"/>
        <v>0</v>
      </c>
    </row>
    <row r="29" spans="1:9" ht="12.75" hidden="1">
      <c r="A29" s="10"/>
      <c r="B29" s="18"/>
      <c r="C29" s="16"/>
      <c r="D29" s="47"/>
      <c r="E29" s="50"/>
      <c r="F29" s="16"/>
      <c r="G29" s="8">
        <f t="shared" si="3"/>
        <v>0</v>
      </c>
      <c r="H29" s="8">
        <f t="shared" si="3"/>
        <v>0</v>
      </c>
      <c r="I29" s="8">
        <f t="shared" si="3"/>
        <v>0</v>
      </c>
    </row>
    <row r="30" spans="1:9" ht="12.75" hidden="1">
      <c r="A30" s="10"/>
      <c r="B30" s="18"/>
      <c r="C30" s="16"/>
      <c r="D30" s="47"/>
      <c r="E30" s="50"/>
      <c r="F30" s="16"/>
      <c r="G30" s="8">
        <f t="shared" si="3"/>
        <v>0</v>
      </c>
      <c r="H30" s="8">
        <f t="shared" si="3"/>
        <v>0</v>
      </c>
      <c r="I30" s="8">
        <f t="shared" si="3"/>
        <v>0</v>
      </c>
    </row>
    <row r="31" spans="1:9" ht="12.75" hidden="1">
      <c r="A31" s="10"/>
      <c r="B31" s="18"/>
      <c r="C31" s="16"/>
      <c r="D31" s="47"/>
      <c r="E31" s="50"/>
      <c r="F31" s="12"/>
      <c r="G31" s="8"/>
      <c r="H31" s="8"/>
      <c r="I31" s="8"/>
    </row>
    <row r="32" spans="1:9" ht="12.75" hidden="1">
      <c r="A32" s="10"/>
      <c r="B32" s="18"/>
      <c r="C32" s="16"/>
      <c r="D32" s="47"/>
      <c r="E32" s="50"/>
      <c r="F32" s="12"/>
      <c r="G32" s="8"/>
      <c r="H32" s="8"/>
      <c r="I32" s="8"/>
    </row>
    <row r="33" spans="1:9" ht="45">
      <c r="A33" s="10">
        <v>16</v>
      </c>
      <c r="B33" s="14" t="s">
        <v>39</v>
      </c>
      <c r="C33" s="16" t="s">
        <v>40</v>
      </c>
      <c r="D33" s="15"/>
      <c r="E33" s="17"/>
      <c r="F33" s="12"/>
      <c r="G33" s="42" t="s">
        <v>123</v>
      </c>
      <c r="H33" s="13">
        <f>SUM(H34+H39+H44)</f>
        <v>121500</v>
      </c>
      <c r="I33" s="13">
        <f>SUM(I34+I39+I44)</f>
        <v>120500</v>
      </c>
    </row>
    <row r="34" spans="1:9" ht="157.5">
      <c r="A34" s="10">
        <v>17</v>
      </c>
      <c r="B34" s="23" t="s">
        <v>119</v>
      </c>
      <c r="C34" s="16" t="s">
        <v>120</v>
      </c>
      <c r="D34" s="15"/>
      <c r="E34" s="17"/>
      <c r="F34" s="12"/>
      <c r="G34" s="8">
        <f aca="true" t="shared" si="4" ref="G34:I37">SUM(G35)</f>
        <v>56100</v>
      </c>
      <c r="H34" s="8">
        <f t="shared" si="4"/>
        <v>0</v>
      </c>
      <c r="I34" s="8">
        <f t="shared" si="4"/>
        <v>0</v>
      </c>
    </row>
    <row r="35" spans="1:9" ht="33.75">
      <c r="A35" s="10">
        <v>18</v>
      </c>
      <c r="B35" s="18" t="s">
        <v>20</v>
      </c>
      <c r="C35" s="16" t="s">
        <v>120</v>
      </c>
      <c r="D35" s="47" t="s">
        <v>21</v>
      </c>
      <c r="E35" s="50"/>
      <c r="F35" s="12"/>
      <c r="G35" s="8">
        <f>SUM(G36)</f>
        <v>56100</v>
      </c>
      <c r="H35" s="8">
        <f>SUM(H36)</f>
        <v>0</v>
      </c>
      <c r="I35" s="8">
        <f>SUM(I36)</f>
        <v>0</v>
      </c>
    </row>
    <row r="36" spans="1:9" ht="12.75" hidden="1">
      <c r="A36" s="10"/>
      <c r="B36" s="18"/>
      <c r="C36" s="16" t="s">
        <v>120</v>
      </c>
      <c r="D36" s="47" t="s">
        <v>24</v>
      </c>
      <c r="E36" s="52"/>
      <c r="F36" s="12" t="s">
        <v>42</v>
      </c>
      <c r="G36" s="8">
        <f t="shared" si="4"/>
        <v>56100</v>
      </c>
      <c r="H36" s="8">
        <f t="shared" si="4"/>
        <v>0</v>
      </c>
      <c r="I36" s="8">
        <f t="shared" si="4"/>
        <v>0</v>
      </c>
    </row>
    <row r="37" spans="1:9" ht="12.75">
      <c r="A37" s="10">
        <v>20</v>
      </c>
      <c r="B37" s="20" t="s">
        <v>41</v>
      </c>
      <c r="C37" s="16" t="s">
        <v>120</v>
      </c>
      <c r="D37" s="47" t="s">
        <v>24</v>
      </c>
      <c r="E37" s="50"/>
      <c r="F37" s="12" t="s">
        <v>42</v>
      </c>
      <c r="G37" s="8">
        <f t="shared" si="4"/>
        <v>56100</v>
      </c>
      <c r="H37" s="8">
        <f t="shared" si="4"/>
        <v>0</v>
      </c>
      <c r="I37" s="8">
        <f t="shared" si="4"/>
        <v>0</v>
      </c>
    </row>
    <row r="38" spans="1:9" ht="12.75">
      <c r="A38" s="10">
        <v>21</v>
      </c>
      <c r="B38" s="20" t="s">
        <v>43</v>
      </c>
      <c r="C38" s="16" t="s">
        <v>120</v>
      </c>
      <c r="D38" s="47" t="s">
        <v>24</v>
      </c>
      <c r="E38" s="50"/>
      <c r="F38" s="12" t="s">
        <v>44</v>
      </c>
      <c r="G38" s="8">
        <v>56100</v>
      </c>
      <c r="H38" s="8">
        <v>0</v>
      </c>
      <c r="I38" s="8">
        <v>0</v>
      </c>
    </row>
    <row r="39" spans="1:9" ht="157.5">
      <c r="A39" s="10">
        <v>22</v>
      </c>
      <c r="B39" s="23" t="s">
        <v>121</v>
      </c>
      <c r="C39" s="16" t="s">
        <v>45</v>
      </c>
      <c r="D39" s="15"/>
      <c r="E39" s="17"/>
      <c r="F39" s="12"/>
      <c r="G39" s="41" t="s">
        <v>122</v>
      </c>
      <c r="H39" s="8">
        <f aca="true" t="shared" si="5" ref="H39:I42">SUM(H40)</f>
        <v>0</v>
      </c>
      <c r="I39" s="8">
        <f t="shared" si="5"/>
        <v>0</v>
      </c>
    </row>
    <row r="40" spans="1:9" ht="33.75">
      <c r="A40" s="10">
        <v>23</v>
      </c>
      <c r="B40" s="18" t="s">
        <v>20</v>
      </c>
      <c r="C40" s="16" t="s">
        <v>45</v>
      </c>
      <c r="D40" s="47" t="s">
        <v>21</v>
      </c>
      <c r="E40" s="50"/>
      <c r="F40" s="12"/>
      <c r="G40" s="41" t="s">
        <v>122</v>
      </c>
      <c r="H40" s="8">
        <f t="shared" si="5"/>
        <v>0</v>
      </c>
      <c r="I40" s="8">
        <f t="shared" si="5"/>
        <v>0</v>
      </c>
    </row>
    <row r="41" spans="1:9" ht="33.75">
      <c r="A41" s="10">
        <v>24</v>
      </c>
      <c r="B41" s="18" t="s">
        <v>22</v>
      </c>
      <c r="C41" s="16" t="s">
        <v>45</v>
      </c>
      <c r="D41" s="47" t="s">
        <v>24</v>
      </c>
      <c r="E41" s="50"/>
      <c r="F41" s="12"/>
      <c r="G41" s="41" t="s">
        <v>122</v>
      </c>
      <c r="H41" s="8">
        <f t="shared" si="5"/>
        <v>0</v>
      </c>
      <c r="I41" s="8">
        <f t="shared" si="5"/>
        <v>0</v>
      </c>
    </row>
    <row r="42" spans="1:9" ht="12.75">
      <c r="A42" s="10">
        <v>25</v>
      </c>
      <c r="B42" s="20" t="s">
        <v>41</v>
      </c>
      <c r="C42" s="16" t="s">
        <v>45</v>
      </c>
      <c r="D42" s="47" t="s">
        <v>24</v>
      </c>
      <c r="E42" s="50"/>
      <c r="F42" s="12" t="s">
        <v>42</v>
      </c>
      <c r="G42" s="41" t="s">
        <v>122</v>
      </c>
      <c r="H42" s="8">
        <f t="shared" si="5"/>
        <v>0</v>
      </c>
      <c r="I42" s="8">
        <f t="shared" si="5"/>
        <v>0</v>
      </c>
    </row>
    <row r="43" spans="1:9" ht="12.75">
      <c r="A43" s="10">
        <v>26</v>
      </c>
      <c r="B43" s="20" t="s">
        <v>43</v>
      </c>
      <c r="C43" s="16" t="s">
        <v>45</v>
      </c>
      <c r="D43" s="47" t="s">
        <v>24</v>
      </c>
      <c r="E43" s="50"/>
      <c r="F43" s="12" t="s">
        <v>44</v>
      </c>
      <c r="G43" s="41" t="s">
        <v>122</v>
      </c>
      <c r="H43" s="8">
        <v>0</v>
      </c>
      <c r="I43" s="8">
        <v>0</v>
      </c>
    </row>
    <row r="44" spans="1:9" ht="101.25">
      <c r="A44" s="10">
        <v>27</v>
      </c>
      <c r="B44" s="14" t="s">
        <v>46</v>
      </c>
      <c r="C44" s="16" t="s">
        <v>47</v>
      </c>
      <c r="D44" s="15"/>
      <c r="E44" s="19"/>
      <c r="F44" s="12"/>
      <c r="G44" s="8">
        <f aca="true" t="shared" si="6" ref="G44:I47">SUM(G45)</f>
        <v>99500</v>
      </c>
      <c r="H44" s="8">
        <f t="shared" si="6"/>
        <v>121500</v>
      </c>
      <c r="I44" s="8">
        <f t="shared" si="6"/>
        <v>120500</v>
      </c>
    </row>
    <row r="45" spans="1:9" ht="33.75">
      <c r="A45" s="10">
        <v>28</v>
      </c>
      <c r="B45" s="18" t="s">
        <v>20</v>
      </c>
      <c r="C45" s="16" t="s">
        <v>47</v>
      </c>
      <c r="D45" s="47" t="s">
        <v>21</v>
      </c>
      <c r="E45" s="50"/>
      <c r="F45" s="12"/>
      <c r="G45" s="8">
        <f t="shared" si="6"/>
        <v>99500</v>
      </c>
      <c r="H45" s="8">
        <f t="shared" si="6"/>
        <v>121500</v>
      </c>
      <c r="I45" s="8">
        <f t="shared" si="6"/>
        <v>120500</v>
      </c>
    </row>
    <row r="46" spans="1:9" ht="33.75">
      <c r="A46" s="10">
        <v>29</v>
      </c>
      <c r="B46" s="18" t="s">
        <v>22</v>
      </c>
      <c r="C46" s="16" t="s">
        <v>47</v>
      </c>
      <c r="D46" s="47" t="s">
        <v>24</v>
      </c>
      <c r="E46" s="50"/>
      <c r="F46" s="9"/>
      <c r="G46" s="8">
        <f t="shared" si="6"/>
        <v>99500</v>
      </c>
      <c r="H46" s="8">
        <f t="shared" si="6"/>
        <v>121500</v>
      </c>
      <c r="I46" s="8">
        <f t="shared" si="6"/>
        <v>120500</v>
      </c>
    </row>
    <row r="47" spans="1:9" ht="12.75">
      <c r="A47" s="10">
        <v>30</v>
      </c>
      <c r="B47" s="20" t="s">
        <v>41</v>
      </c>
      <c r="C47" s="16" t="s">
        <v>47</v>
      </c>
      <c r="D47" s="47" t="s">
        <v>24</v>
      </c>
      <c r="E47" s="50"/>
      <c r="F47" s="12" t="s">
        <v>42</v>
      </c>
      <c r="G47" s="8">
        <f t="shared" si="6"/>
        <v>99500</v>
      </c>
      <c r="H47" s="8">
        <f t="shared" si="6"/>
        <v>121500</v>
      </c>
      <c r="I47" s="8">
        <f t="shared" si="6"/>
        <v>120500</v>
      </c>
    </row>
    <row r="48" spans="1:9" ht="12.75">
      <c r="A48" s="10">
        <v>31</v>
      </c>
      <c r="B48" s="20" t="s">
        <v>43</v>
      </c>
      <c r="C48" s="16" t="s">
        <v>47</v>
      </c>
      <c r="D48" s="47" t="s">
        <v>24</v>
      </c>
      <c r="E48" s="50"/>
      <c r="F48" s="12" t="s">
        <v>44</v>
      </c>
      <c r="G48" s="8">
        <v>99500</v>
      </c>
      <c r="H48" s="8">
        <v>121500</v>
      </c>
      <c r="I48" s="8">
        <v>120500</v>
      </c>
    </row>
    <row r="49" spans="1:9" ht="22.5">
      <c r="A49" s="10">
        <v>32</v>
      </c>
      <c r="B49" s="14" t="s">
        <v>48</v>
      </c>
      <c r="C49" s="16" t="s">
        <v>49</v>
      </c>
      <c r="D49" s="15"/>
      <c r="E49" s="17"/>
      <c r="F49" s="12"/>
      <c r="G49" s="13">
        <f>SUM(G50+G59+G64+G69)</f>
        <v>286796.89</v>
      </c>
      <c r="H49" s="13">
        <f>SUM(H50+H59+H64+H69)</f>
        <v>245724</v>
      </c>
      <c r="I49" s="13">
        <f>SUM(I50+I59+I64+I69)</f>
        <v>245724</v>
      </c>
    </row>
    <row r="50" spans="1:9" ht="78.75">
      <c r="A50" s="10">
        <v>33</v>
      </c>
      <c r="B50" s="14" t="s">
        <v>50</v>
      </c>
      <c r="C50" s="24" t="s">
        <v>51</v>
      </c>
      <c r="D50" s="15"/>
      <c r="E50" s="17"/>
      <c r="F50" s="12"/>
      <c r="G50" s="8">
        <f>SUM(G51+G55)</f>
        <v>280943.89</v>
      </c>
      <c r="H50" s="8">
        <f>SUM(H51+H55)</f>
        <v>245724</v>
      </c>
      <c r="I50" s="8">
        <f>SUM(I51+I55)</f>
        <v>245724</v>
      </c>
    </row>
    <row r="51" spans="1:9" ht="33.75">
      <c r="A51" s="10">
        <v>34</v>
      </c>
      <c r="B51" s="25" t="s">
        <v>20</v>
      </c>
      <c r="C51" s="24" t="s">
        <v>51</v>
      </c>
      <c r="D51" s="47" t="s">
        <v>21</v>
      </c>
      <c r="E51" s="50"/>
      <c r="F51" s="12"/>
      <c r="G51" s="8">
        <f aca="true" t="shared" si="7" ref="G51:I53">SUM(G52)</f>
        <v>280943.89</v>
      </c>
      <c r="H51" s="8">
        <f t="shared" si="7"/>
        <v>245724</v>
      </c>
      <c r="I51" s="8">
        <f t="shared" si="7"/>
        <v>245724</v>
      </c>
    </row>
    <row r="52" spans="1:9" ht="33.75">
      <c r="A52" s="10">
        <v>35</v>
      </c>
      <c r="B52" s="18" t="s">
        <v>22</v>
      </c>
      <c r="C52" s="24" t="s">
        <v>51</v>
      </c>
      <c r="D52" s="47" t="s">
        <v>24</v>
      </c>
      <c r="E52" s="50"/>
      <c r="F52" s="12"/>
      <c r="G52" s="8">
        <f t="shared" si="7"/>
        <v>280943.89</v>
      </c>
      <c r="H52" s="8">
        <f t="shared" si="7"/>
        <v>245724</v>
      </c>
      <c r="I52" s="8">
        <f t="shared" si="7"/>
        <v>245724</v>
      </c>
    </row>
    <row r="53" spans="1:9" ht="12.75">
      <c r="A53" s="10">
        <v>36</v>
      </c>
      <c r="B53" s="20" t="s">
        <v>52</v>
      </c>
      <c r="C53" s="24" t="s">
        <v>51</v>
      </c>
      <c r="D53" s="47" t="s">
        <v>24</v>
      </c>
      <c r="E53" s="50"/>
      <c r="F53" s="12" t="s">
        <v>53</v>
      </c>
      <c r="G53" s="8">
        <f t="shared" si="7"/>
        <v>280943.89</v>
      </c>
      <c r="H53" s="8">
        <f t="shared" si="7"/>
        <v>245724</v>
      </c>
      <c r="I53" s="8">
        <f t="shared" si="7"/>
        <v>245724</v>
      </c>
    </row>
    <row r="54" spans="1:9" ht="12.75">
      <c r="A54" s="10">
        <v>37</v>
      </c>
      <c r="B54" s="20" t="s">
        <v>54</v>
      </c>
      <c r="C54" s="24" t="s">
        <v>51</v>
      </c>
      <c r="D54" s="47" t="s">
        <v>24</v>
      </c>
      <c r="E54" s="50"/>
      <c r="F54" s="12" t="s">
        <v>55</v>
      </c>
      <c r="G54" s="8">
        <v>280943.89</v>
      </c>
      <c r="H54" s="8">
        <v>245724</v>
      </c>
      <c r="I54" s="8">
        <v>245724</v>
      </c>
    </row>
    <row r="55" spans="1:9" ht="0.75" customHeight="1">
      <c r="A55" s="10">
        <v>38</v>
      </c>
      <c r="B55" s="20"/>
      <c r="C55" s="24"/>
      <c r="D55" s="47"/>
      <c r="E55" s="50"/>
      <c r="F55" s="12"/>
      <c r="G55" s="8">
        <f aca="true" t="shared" si="8" ref="G55:I57">SUM(G56)</f>
        <v>0</v>
      </c>
      <c r="H55" s="8">
        <f t="shared" si="8"/>
        <v>0</v>
      </c>
      <c r="I55" s="8">
        <f t="shared" si="8"/>
        <v>0</v>
      </c>
    </row>
    <row r="56" spans="1:9" ht="12.75" hidden="1">
      <c r="A56" s="10"/>
      <c r="B56" s="20"/>
      <c r="C56" s="24"/>
      <c r="D56" s="47"/>
      <c r="E56" s="50"/>
      <c r="F56" s="12"/>
      <c r="G56" s="8">
        <f t="shared" si="8"/>
        <v>0</v>
      </c>
      <c r="H56" s="8">
        <f t="shared" si="8"/>
        <v>0</v>
      </c>
      <c r="I56" s="8">
        <f t="shared" si="8"/>
        <v>0</v>
      </c>
    </row>
    <row r="57" spans="1:9" ht="12.75" hidden="1">
      <c r="A57" s="10"/>
      <c r="B57" s="20"/>
      <c r="C57" s="24"/>
      <c r="D57" s="47"/>
      <c r="E57" s="50"/>
      <c r="F57" s="12"/>
      <c r="G57" s="8">
        <f t="shared" si="8"/>
        <v>0</v>
      </c>
      <c r="H57" s="8">
        <f t="shared" si="8"/>
        <v>0</v>
      </c>
      <c r="I57" s="8">
        <f t="shared" si="8"/>
        <v>0</v>
      </c>
    </row>
    <row r="58" spans="1:9" ht="12.75" hidden="1">
      <c r="A58" s="10"/>
      <c r="B58" s="20"/>
      <c r="C58" s="12"/>
      <c r="D58" s="47"/>
      <c r="E58" s="50"/>
      <c r="F58" s="12"/>
      <c r="G58" s="8"/>
      <c r="H58" s="8"/>
      <c r="I58" s="8"/>
    </row>
    <row r="59" spans="1:9" ht="78.75">
      <c r="A59" s="10">
        <v>38</v>
      </c>
      <c r="B59" s="14" t="s">
        <v>56</v>
      </c>
      <c r="C59" s="16" t="s">
        <v>57</v>
      </c>
      <c r="D59" s="47"/>
      <c r="E59" s="50"/>
      <c r="F59" s="12"/>
      <c r="G59" s="13">
        <f aca="true" t="shared" si="9" ref="G59:I62">SUM(G60)</f>
        <v>5853</v>
      </c>
      <c r="H59" s="13">
        <f t="shared" si="9"/>
        <v>0</v>
      </c>
      <c r="I59" s="13">
        <f t="shared" si="9"/>
        <v>0</v>
      </c>
    </row>
    <row r="60" spans="1:9" ht="33.75">
      <c r="A60" s="10">
        <v>39</v>
      </c>
      <c r="B60" s="18" t="s">
        <v>20</v>
      </c>
      <c r="C60" s="16" t="s">
        <v>57</v>
      </c>
      <c r="D60" s="47" t="s">
        <v>21</v>
      </c>
      <c r="E60" s="50"/>
      <c r="F60" s="12"/>
      <c r="G60" s="13">
        <f t="shared" si="9"/>
        <v>5853</v>
      </c>
      <c r="H60" s="13">
        <f t="shared" si="9"/>
        <v>0</v>
      </c>
      <c r="I60" s="13">
        <f t="shared" si="9"/>
        <v>0</v>
      </c>
    </row>
    <row r="61" spans="1:9" ht="33.75">
      <c r="A61" s="10">
        <v>40</v>
      </c>
      <c r="B61" s="18" t="s">
        <v>22</v>
      </c>
      <c r="C61" s="16" t="s">
        <v>57</v>
      </c>
      <c r="D61" s="47" t="s">
        <v>24</v>
      </c>
      <c r="E61" s="50"/>
      <c r="F61" s="12"/>
      <c r="G61" s="13">
        <f t="shared" si="9"/>
        <v>5853</v>
      </c>
      <c r="H61" s="13">
        <f t="shared" si="9"/>
        <v>0</v>
      </c>
      <c r="I61" s="13">
        <f t="shared" si="9"/>
        <v>0</v>
      </c>
    </row>
    <row r="62" spans="1:9" ht="12.75">
      <c r="A62" s="10">
        <v>41</v>
      </c>
      <c r="B62" s="20" t="s">
        <v>52</v>
      </c>
      <c r="C62" s="16" t="s">
        <v>57</v>
      </c>
      <c r="D62" s="47" t="s">
        <v>24</v>
      </c>
      <c r="E62" s="50"/>
      <c r="F62" s="12" t="s">
        <v>53</v>
      </c>
      <c r="G62" s="13">
        <f t="shared" si="9"/>
        <v>5853</v>
      </c>
      <c r="H62" s="13">
        <f t="shared" si="9"/>
        <v>0</v>
      </c>
      <c r="I62" s="13">
        <f t="shared" si="9"/>
        <v>0</v>
      </c>
    </row>
    <row r="63" spans="1:9" ht="12.75">
      <c r="A63" s="10">
        <v>42</v>
      </c>
      <c r="B63" s="20" t="s">
        <v>54</v>
      </c>
      <c r="C63" s="16" t="s">
        <v>57</v>
      </c>
      <c r="D63" s="47" t="s">
        <v>24</v>
      </c>
      <c r="E63" s="50"/>
      <c r="F63" s="12" t="s">
        <v>55</v>
      </c>
      <c r="G63" s="13">
        <v>5853</v>
      </c>
      <c r="H63" s="13">
        <v>0</v>
      </c>
      <c r="I63" s="13">
        <v>0</v>
      </c>
    </row>
    <row r="64" spans="1:9" ht="12.75" hidden="1">
      <c r="A64" s="10"/>
      <c r="B64" s="14"/>
      <c r="C64" s="22"/>
      <c r="D64" s="47"/>
      <c r="E64" s="50"/>
      <c r="F64" s="12"/>
      <c r="G64" s="13">
        <f aca="true" t="shared" si="10" ref="G64:I67">SUM(G65)</f>
        <v>0</v>
      </c>
      <c r="H64" s="13">
        <f t="shared" si="10"/>
        <v>0</v>
      </c>
      <c r="I64" s="13">
        <f t="shared" si="10"/>
        <v>0</v>
      </c>
    </row>
    <row r="65" spans="1:9" ht="12.75" hidden="1">
      <c r="A65" s="10"/>
      <c r="B65" s="18"/>
      <c r="C65" s="16"/>
      <c r="D65" s="47"/>
      <c r="E65" s="50"/>
      <c r="F65" s="12"/>
      <c r="G65" s="13">
        <f t="shared" si="10"/>
        <v>0</v>
      </c>
      <c r="H65" s="13">
        <f t="shared" si="10"/>
        <v>0</v>
      </c>
      <c r="I65" s="13">
        <f t="shared" si="10"/>
        <v>0</v>
      </c>
    </row>
    <row r="66" spans="1:9" ht="12.75" hidden="1">
      <c r="A66" s="10"/>
      <c r="B66" s="18"/>
      <c r="C66" s="16"/>
      <c r="D66" s="47"/>
      <c r="E66" s="50"/>
      <c r="F66" s="12"/>
      <c r="G66" s="13">
        <f t="shared" si="10"/>
        <v>0</v>
      </c>
      <c r="H66" s="13">
        <f t="shared" si="10"/>
        <v>0</v>
      </c>
      <c r="I66" s="13">
        <f t="shared" si="10"/>
        <v>0</v>
      </c>
    </row>
    <row r="67" spans="1:9" ht="12.75" hidden="1">
      <c r="A67" s="10"/>
      <c r="B67" s="20"/>
      <c r="C67" s="16"/>
      <c r="D67" s="47"/>
      <c r="E67" s="50"/>
      <c r="F67" s="12"/>
      <c r="G67" s="13">
        <f t="shared" si="10"/>
        <v>0</v>
      </c>
      <c r="H67" s="13">
        <f t="shared" si="10"/>
        <v>0</v>
      </c>
      <c r="I67" s="13">
        <f t="shared" si="10"/>
        <v>0</v>
      </c>
    </row>
    <row r="68" spans="1:9" ht="12.75" hidden="1">
      <c r="A68" s="10"/>
      <c r="B68" s="20"/>
      <c r="C68" s="16"/>
      <c r="D68" s="47"/>
      <c r="E68" s="50"/>
      <c r="F68" s="12"/>
      <c r="G68" s="13"/>
      <c r="H68" s="13"/>
      <c r="I68" s="13"/>
    </row>
    <row r="69" spans="1:9" ht="12.75" hidden="1">
      <c r="A69" s="10"/>
      <c r="B69" s="14"/>
      <c r="C69" s="22"/>
      <c r="D69" s="15"/>
      <c r="E69" s="17"/>
      <c r="F69" s="12"/>
      <c r="G69" s="8">
        <f aca="true" t="shared" si="11" ref="G69:I72">SUM(G70)</f>
        <v>0</v>
      </c>
      <c r="H69" s="8">
        <f t="shared" si="11"/>
        <v>0</v>
      </c>
      <c r="I69" s="8">
        <f t="shared" si="11"/>
        <v>0</v>
      </c>
    </row>
    <row r="70" spans="1:9" ht="12.75" hidden="1">
      <c r="A70" s="10"/>
      <c r="B70" s="18"/>
      <c r="C70" s="16"/>
      <c r="D70" s="47"/>
      <c r="E70" s="50"/>
      <c r="F70" s="12"/>
      <c r="G70" s="8">
        <f t="shared" si="11"/>
        <v>0</v>
      </c>
      <c r="H70" s="8">
        <f t="shared" si="11"/>
        <v>0</v>
      </c>
      <c r="I70" s="8">
        <f t="shared" si="11"/>
        <v>0</v>
      </c>
    </row>
    <row r="71" spans="1:9" ht="12.75" hidden="1">
      <c r="A71" s="10"/>
      <c r="B71" s="18"/>
      <c r="C71" s="16"/>
      <c r="D71" s="47"/>
      <c r="E71" s="50"/>
      <c r="F71" s="12"/>
      <c r="G71" s="8">
        <f t="shared" si="11"/>
        <v>0</v>
      </c>
      <c r="H71" s="8">
        <f t="shared" si="11"/>
        <v>0</v>
      </c>
      <c r="I71" s="8">
        <f t="shared" si="11"/>
        <v>0</v>
      </c>
    </row>
    <row r="72" spans="1:9" ht="12.75" hidden="1">
      <c r="A72" s="10"/>
      <c r="B72" s="20"/>
      <c r="C72" s="16"/>
      <c r="D72" s="47"/>
      <c r="E72" s="50"/>
      <c r="F72" s="12"/>
      <c r="G72" s="8">
        <f t="shared" si="11"/>
        <v>0</v>
      </c>
      <c r="H72" s="8">
        <f t="shared" si="11"/>
        <v>0</v>
      </c>
      <c r="I72" s="8">
        <f t="shared" si="11"/>
        <v>0</v>
      </c>
    </row>
    <row r="73" spans="1:9" ht="12.75" hidden="1">
      <c r="A73" s="10"/>
      <c r="B73" s="20"/>
      <c r="C73" s="16"/>
      <c r="D73" s="47"/>
      <c r="E73" s="50"/>
      <c r="F73" s="12"/>
      <c r="G73" s="8"/>
      <c r="H73" s="8"/>
      <c r="I73" s="8"/>
    </row>
    <row r="74" spans="1:9" ht="12.75" hidden="1">
      <c r="A74" s="10"/>
      <c r="B74" s="26"/>
      <c r="C74" s="24"/>
      <c r="D74" s="47"/>
      <c r="E74" s="51"/>
      <c r="F74" s="12"/>
      <c r="G74" s="13">
        <f>SUM(G75+G80+G85)</f>
        <v>0</v>
      </c>
      <c r="H74" s="13">
        <f>SUM(H75+H80+H85)</f>
        <v>0</v>
      </c>
      <c r="I74" s="13">
        <f>SUM(I75+I80+I85)</f>
        <v>0</v>
      </c>
    </row>
    <row r="75" spans="1:9" ht="12.75" hidden="1">
      <c r="A75" s="10"/>
      <c r="B75" s="25"/>
      <c r="C75" s="27"/>
      <c r="D75" s="47"/>
      <c r="E75" s="51"/>
      <c r="F75" s="12"/>
      <c r="G75" s="8">
        <f aca="true" t="shared" si="12" ref="G75:I78">SUM(G76)</f>
        <v>0</v>
      </c>
      <c r="H75" s="8">
        <f t="shared" si="12"/>
        <v>0</v>
      </c>
      <c r="I75" s="8">
        <f t="shared" si="12"/>
        <v>0</v>
      </c>
    </row>
    <row r="76" spans="1:9" ht="12.75" hidden="1">
      <c r="A76" s="10"/>
      <c r="B76" s="25"/>
      <c r="C76" s="24"/>
      <c r="D76" s="47"/>
      <c r="E76" s="51"/>
      <c r="F76" s="12"/>
      <c r="G76" s="8">
        <f t="shared" si="12"/>
        <v>0</v>
      </c>
      <c r="H76" s="8">
        <f t="shared" si="12"/>
        <v>0</v>
      </c>
      <c r="I76" s="8">
        <f t="shared" si="12"/>
        <v>0</v>
      </c>
    </row>
    <row r="77" spans="1:9" ht="12.75" hidden="1">
      <c r="A77" s="10"/>
      <c r="B77" s="18"/>
      <c r="C77" s="12"/>
      <c r="D77" s="47"/>
      <c r="E77" s="51"/>
      <c r="F77" s="12"/>
      <c r="G77" s="8">
        <f t="shared" si="12"/>
        <v>0</v>
      </c>
      <c r="H77" s="8">
        <f t="shared" si="12"/>
        <v>0</v>
      </c>
      <c r="I77" s="8">
        <f t="shared" si="12"/>
        <v>0</v>
      </c>
    </row>
    <row r="78" spans="1:9" ht="12.75" hidden="1">
      <c r="A78" s="10"/>
      <c r="B78" s="20"/>
      <c r="C78" s="12"/>
      <c r="D78" s="47"/>
      <c r="E78" s="51"/>
      <c r="F78" s="12"/>
      <c r="G78" s="8">
        <f t="shared" si="12"/>
        <v>0</v>
      </c>
      <c r="H78" s="8">
        <f t="shared" si="12"/>
        <v>0</v>
      </c>
      <c r="I78" s="8">
        <f t="shared" si="12"/>
        <v>0</v>
      </c>
    </row>
    <row r="79" spans="1:9" ht="12.75" hidden="1">
      <c r="A79" s="10"/>
      <c r="B79" s="20"/>
      <c r="C79" s="12"/>
      <c r="D79" s="47"/>
      <c r="E79" s="51"/>
      <c r="F79" s="12"/>
      <c r="G79" s="8"/>
      <c r="H79" s="8"/>
      <c r="I79" s="8"/>
    </row>
    <row r="80" spans="1:9" ht="12.75" hidden="1">
      <c r="A80" s="10"/>
      <c r="B80" s="28"/>
      <c r="C80" s="22"/>
      <c r="D80" s="15"/>
      <c r="E80" s="17"/>
      <c r="F80" s="12"/>
      <c r="G80" s="8">
        <f aca="true" t="shared" si="13" ref="G80:I83">SUM(G81)</f>
        <v>0</v>
      </c>
      <c r="H80" s="8">
        <f t="shared" si="13"/>
        <v>0</v>
      </c>
      <c r="I80" s="8">
        <f t="shared" si="13"/>
        <v>0</v>
      </c>
    </row>
    <row r="81" spans="1:9" ht="12.75" hidden="1">
      <c r="A81" s="10"/>
      <c r="B81" s="14"/>
      <c r="C81" s="16"/>
      <c r="D81" s="47"/>
      <c r="E81" s="51"/>
      <c r="F81" s="12"/>
      <c r="G81" s="8">
        <f t="shared" si="13"/>
        <v>0</v>
      </c>
      <c r="H81" s="8">
        <f t="shared" si="13"/>
        <v>0</v>
      </c>
      <c r="I81" s="8">
        <f t="shared" si="13"/>
        <v>0</v>
      </c>
    </row>
    <row r="82" spans="1:9" ht="12.75" hidden="1">
      <c r="A82" s="10"/>
      <c r="B82" s="14"/>
      <c r="C82" s="16"/>
      <c r="D82" s="47"/>
      <c r="E82" s="51"/>
      <c r="F82" s="12"/>
      <c r="G82" s="8">
        <f t="shared" si="13"/>
        <v>0</v>
      </c>
      <c r="H82" s="8">
        <f t="shared" si="13"/>
        <v>0</v>
      </c>
      <c r="I82" s="8">
        <f t="shared" si="13"/>
        <v>0</v>
      </c>
    </row>
    <row r="83" spans="1:9" ht="12.75" hidden="1">
      <c r="A83" s="10"/>
      <c r="B83" s="14"/>
      <c r="C83" s="16"/>
      <c r="D83" s="47"/>
      <c r="E83" s="51"/>
      <c r="F83" s="12"/>
      <c r="G83" s="8">
        <f t="shared" si="13"/>
        <v>0</v>
      </c>
      <c r="H83" s="8">
        <f t="shared" si="13"/>
        <v>0</v>
      </c>
      <c r="I83" s="8">
        <f t="shared" si="13"/>
        <v>0</v>
      </c>
    </row>
    <row r="84" spans="1:9" ht="12.75" hidden="1">
      <c r="A84" s="10"/>
      <c r="B84" s="14"/>
      <c r="C84" s="16"/>
      <c r="D84" s="47"/>
      <c r="E84" s="51"/>
      <c r="F84" s="12"/>
      <c r="G84" s="8"/>
      <c r="H84" s="8"/>
      <c r="I84" s="8"/>
    </row>
    <row r="85" spans="1:9" ht="12.75" hidden="1">
      <c r="A85" s="10"/>
      <c r="B85" s="29"/>
      <c r="C85" s="30"/>
      <c r="D85" s="15"/>
      <c r="E85" s="17"/>
      <c r="F85" s="12"/>
      <c r="G85" s="8">
        <f aca="true" t="shared" si="14" ref="G85:I88">SUM(G86)</f>
        <v>0</v>
      </c>
      <c r="H85" s="8">
        <f t="shared" si="14"/>
        <v>0</v>
      </c>
      <c r="I85" s="8">
        <f t="shared" si="14"/>
        <v>0</v>
      </c>
    </row>
    <row r="86" spans="1:9" ht="12.75" hidden="1">
      <c r="A86" s="10"/>
      <c r="B86" s="14"/>
      <c r="C86" s="12"/>
      <c r="D86" s="47"/>
      <c r="E86" s="51"/>
      <c r="F86" s="9"/>
      <c r="G86" s="8">
        <f t="shared" si="14"/>
        <v>0</v>
      </c>
      <c r="H86" s="8">
        <f t="shared" si="14"/>
        <v>0</v>
      </c>
      <c r="I86" s="8">
        <f t="shared" si="14"/>
        <v>0</v>
      </c>
    </row>
    <row r="87" spans="1:9" ht="12.75" hidden="1">
      <c r="A87" s="31"/>
      <c r="B87" s="14"/>
      <c r="C87" s="12"/>
      <c r="D87" s="47"/>
      <c r="E87" s="51"/>
      <c r="F87" s="12"/>
      <c r="G87" s="32">
        <f t="shared" si="14"/>
        <v>0</v>
      </c>
      <c r="H87" s="32">
        <f t="shared" si="14"/>
        <v>0</v>
      </c>
      <c r="I87" s="32">
        <f t="shared" si="14"/>
        <v>0</v>
      </c>
    </row>
    <row r="88" spans="1:9" ht="12.75" hidden="1">
      <c r="A88" s="31"/>
      <c r="B88" s="14"/>
      <c r="C88" s="12"/>
      <c r="D88" s="47"/>
      <c r="E88" s="51"/>
      <c r="F88" s="12"/>
      <c r="G88" s="32">
        <f t="shared" si="14"/>
        <v>0</v>
      </c>
      <c r="H88" s="32">
        <f t="shared" si="14"/>
        <v>0</v>
      </c>
      <c r="I88" s="33">
        <f t="shared" si="14"/>
        <v>0</v>
      </c>
    </row>
    <row r="89" spans="1:9" ht="12.75" hidden="1">
      <c r="A89" s="31"/>
      <c r="B89" s="14"/>
      <c r="C89" s="12"/>
      <c r="D89" s="47"/>
      <c r="E89" s="51"/>
      <c r="F89" s="12"/>
      <c r="G89" s="32"/>
      <c r="H89" s="32"/>
      <c r="I89" s="32"/>
    </row>
    <row r="90" spans="1:9" ht="33.75">
      <c r="A90" s="31">
        <v>43</v>
      </c>
      <c r="B90" s="14" t="s">
        <v>58</v>
      </c>
      <c r="C90" s="16" t="s">
        <v>59</v>
      </c>
      <c r="D90" s="47"/>
      <c r="E90" s="53"/>
      <c r="F90" s="16"/>
      <c r="G90" s="32">
        <f>SUM(G91+G102+G108)</f>
        <v>3006908</v>
      </c>
      <c r="H90" s="32">
        <f>SUM(H91+H102+H108)</f>
        <v>2903719</v>
      </c>
      <c r="I90" s="32">
        <f>SUM(I91+I102+I108)</f>
        <v>2819846</v>
      </c>
    </row>
    <row r="91" spans="1:9" ht="22.5">
      <c r="A91" s="31">
        <v>44</v>
      </c>
      <c r="B91" s="14" t="s">
        <v>60</v>
      </c>
      <c r="C91" s="16" t="s">
        <v>61</v>
      </c>
      <c r="D91" s="47"/>
      <c r="E91" s="48"/>
      <c r="F91" s="16"/>
      <c r="G91" s="32">
        <f aca="true" t="shared" si="15" ref="G91:I95">SUM(G92)</f>
        <v>2461883</v>
      </c>
      <c r="H91" s="32">
        <f t="shared" si="15"/>
        <v>2672124</v>
      </c>
      <c r="I91" s="32">
        <f t="shared" si="15"/>
        <v>2610062</v>
      </c>
    </row>
    <row r="92" spans="1:9" ht="45">
      <c r="A92" s="31">
        <v>45</v>
      </c>
      <c r="B92" s="14" t="s">
        <v>62</v>
      </c>
      <c r="C92" s="16" t="s">
        <v>63</v>
      </c>
      <c r="D92" s="47"/>
      <c r="E92" s="50"/>
      <c r="F92" s="16"/>
      <c r="G92" s="32">
        <f>SUM(G93+G97)</f>
        <v>2461883</v>
      </c>
      <c r="H92" s="32">
        <f t="shared" si="15"/>
        <v>2672124</v>
      </c>
      <c r="I92" s="32">
        <f t="shared" si="15"/>
        <v>2610062</v>
      </c>
    </row>
    <row r="93" spans="1:9" ht="33.75">
      <c r="A93" s="31">
        <v>46</v>
      </c>
      <c r="B93" s="14" t="s">
        <v>64</v>
      </c>
      <c r="C93" s="16" t="s">
        <v>63</v>
      </c>
      <c r="D93" s="47" t="s">
        <v>65</v>
      </c>
      <c r="E93" s="50"/>
      <c r="F93" s="16"/>
      <c r="G93" s="32">
        <f t="shared" si="15"/>
        <v>2442851</v>
      </c>
      <c r="H93" s="32">
        <f t="shared" si="15"/>
        <v>2672124</v>
      </c>
      <c r="I93" s="32">
        <f t="shared" si="15"/>
        <v>2610062</v>
      </c>
    </row>
    <row r="94" spans="1:9" ht="12.75">
      <c r="A94" s="31">
        <v>47</v>
      </c>
      <c r="B94" s="14" t="s">
        <v>66</v>
      </c>
      <c r="C94" s="16" t="s">
        <v>63</v>
      </c>
      <c r="D94" s="47" t="s">
        <v>67</v>
      </c>
      <c r="E94" s="50"/>
      <c r="F94" s="16"/>
      <c r="G94" s="32">
        <f t="shared" si="15"/>
        <v>2442851</v>
      </c>
      <c r="H94" s="32">
        <f t="shared" si="15"/>
        <v>2672124</v>
      </c>
      <c r="I94" s="32">
        <f t="shared" si="15"/>
        <v>2610062</v>
      </c>
    </row>
    <row r="95" spans="1:9" ht="12.75">
      <c r="A95" s="31">
        <v>48</v>
      </c>
      <c r="B95" s="14" t="s">
        <v>68</v>
      </c>
      <c r="C95" s="16" t="s">
        <v>69</v>
      </c>
      <c r="D95" s="47" t="s">
        <v>67</v>
      </c>
      <c r="E95" s="50"/>
      <c r="F95" s="16" t="s">
        <v>70</v>
      </c>
      <c r="G95" s="32">
        <f t="shared" si="15"/>
        <v>2442851</v>
      </c>
      <c r="H95" s="32">
        <f t="shared" si="15"/>
        <v>2672124</v>
      </c>
      <c r="I95" s="32">
        <f t="shared" si="15"/>
        <v>2610062</v>
      </c>
    </row>
    <row r="96" spans="1:9" ht="12.75">
      <c r="A96" s="31">
        <v>49</v>
      </c>
      <c r="B96" s="14" t="s">
        <v>71</v>
      </c>
      <c r="C96" s="16" t="s">
        <v>69</v>
      </c>
      <c r="D96" s="47" t="s">
        <v>67</v>
      </c>
      <c r="E96" s="50"/>
      <c r="F96" s="16" t="s">
        <v>72</v>
      </c>
      <c r="G96" s="32">
        <v>2442851</v>
      </c>
      <c r="H96" s="32">
        <v>2672124</v>
      </c>
      <c r="I96" s="32">
        <v>2610062</v>
      </c>
    </row>
    <row r="97" spans="1:9" ht="81" customHeight="1">
      <c r="A97" s="31">
        <v>50</v>
      </c>
      <c r="B97" s="14" t="s">
        <v>125</v>
      </c>
      <c r="C97" s="16" t="s">
        <v>124</v>
      </c>
      <c r="D97" s="15"/>
      <c r="E97" s="17"/>
      <c r="F97" s="16"/>
      <c r="G97" s="32">
        <v>19032</v>
      </c>
      <c r="H97" s="32"/>
      <c r="I97" s="32"/>
    </row>
    <row r="98" spans="1:9" ht="33.75">
      <c r="A98" s="31">
        <v>51</v>
      </c>
      <c r="B98" s="14" t="s">
        <v>64</v>
      </c>
      <c r="C98" s="16" t="s">
        <v>124</v>
      </c>
      <c r="D98" s="15" t="s">
        <v>65</v>
      </c>
      <c r="E98" s="17"/>
      <c r="F98" s="16"/>
      <c r="G98" s="32">
        <v>19032</v>
      </c>
      <c r="H98" s="32"/>
      <c r="I98" s="32"/>
    </row>
    <row r="99" spans="1:9" ht="12.75">
      <c r="A99" s="31">
        <v>52</v>
      </c>
      <c r="B99" s="14" t="s">
        <v>66</v>
      </c>
      <c r="C99" s="16" t="s">
        <v>124</v>
      </c>
      <c r="D99" s="15" t="s">
        <v>67</v>
      </c>
      <c r="E99" s="17"/>
      <c r="F99" s="16"/>
      <c r="G99" s="32">
        <v>19032</v>
      </c>
      <c r="H99" s="32"/>
      <c r="I99" s="32"/>
    </row>
    <row r="100" spans="1:9" ht="12.75">
      <c r="A100" s="31">
        <v>53</v>
      </c>
      <c r="B100" s="14" t="s">
        <v>68</v>
      </c>
      <c r="C100" s="16" t="s">
        <v>124</v>
      </c>
      <c r="D100" s="15" t="s">
        <v>67</v>
      </c>
      <c r="E100" s="17"/>
      <c r="F100" s="16" t="s">
        <v>70</v>
      </c>
      <c r="G100" s="32">
        <v>19032</v>
      </c>
      <c r="H100" s="32"/>
      <c r="I100" s="32"/>
    </row>
    <row r="101" spans="1:9" ht="12.75">
      <c r="A101" s="31">
        <v>54</v>
      </c>
      <c r="B101" s="14" t="s">
        <v>71</v>
      </c>
      <c r="C101" s="16" t="s">
        <v>124</v>
      </c>
      <c r="D101" s="15" t="s">
        <v>67</v>
      </c>
      <c r="E101" s="17"/>
      <c r="F101" s="16" t="s">
        <v>72</v>
      </c>
      <c r="G101" s="32">
        <v>19032</v>
      </c>
      <c r="H101" s="32"/>
      <c r="I101" s="32"/>
    </row>
    <row r="102" spans="1:9" ht="33.75">
      <c r="A102" s="31">
        <v>55</v>
      </c>
      <c r="B102" s="14" t="s">
        <v>73</v>
      </c>
      <c r="C102" s="16" t="s">
        <v>74</v>
      </c>
      <c r="D102" s="47"/>
      <c r="E102" s="50"/>
      <c r="F102" s="16"/>
      <c r="G102" s="32">
        <f aca="true" t="shared" si="16" ref="G102:I106">SUM(G103)</f>
        <v>5000</v>
      </c>
      <c r="H102" s="32">
        <f t="shared" si="16"/>
        <v>5000</v>
      </c>
      <c r="I102" s="32">
        <f t="shared" si="16"/>
        <v>5000</v>
      </c>
    </row>
    <row r="103" spans="1:9" ht="78.75">
      <c r="A103" s="31">
        <v>56</v>
      </c>
      <c r="B103" s="14" t="s">
        <v>75</v>
      </c>
      <c r="C103" s="16" t="s">
        <v>76</v>
      </c>
      <c r="D103" s="47"/>
      <c r="E103" s="50"/>
      <c r="F103" s="16"/>
      <c r="G103" s="32">
        <f t="shared" si="16"/>
        <v>5000</v>
      </c>
      <c r="H103" s="32">
        <f t="shared" si="16"/>
        <v>5000</v>
      </c>
      <c r="I103" s="32">
        <f t="shared" si="16"/>
        <v>5000</v>
      </c>
    </row>
    <row r="104" spans="1:9" ht="33.75">
      <c r="A104" s="31">
        <v>57</v>
      </c>
      <c r="B104" s="14" t="s">
        <v>64</v>
      </c>
      <c r="C104" s="16" t="s">
        <v>76</v>
      </c>
      <c r="D104" s="47" t="s">
        <v>65</v>
      </c>
      <c r="E104" s="50"/>
      <c r="F104" s="16"/>
      <c r="G104" s="32">
        <f t="shared" si="16"/>
        <v>5000</v>
      </c>
      <c r="H104" s="32">
        <f t="shared" si="16"/>
        <v>5000</v>
      </c>
      <c r="I104" s="32">
        <f t="shared" si="16"/>
        <v>5000</v>
      </c>
    </row>
    <row r="105" spans="1:9" ht="12.75">
      <c r="A105" s="31">
        <v>58</v>
      </c>
      <c r="B105" s="14" t="s">
        <v>66</v>
      </c>
      <c r="C105" s="16" t="s">
        <v>76</v>
      </c>
      <c r="D105" s="47" t="s">
        <v>67</v>
      </c>
      <c r="E105" s="50"/>
      <c r="F105" s="16"/>
      <c r="G105" s="32">
        <f t="shared" si="16"/>
        <v>5000</v>
      </c>
      <c r="H105" s="32">
        <f t="shared" si="16"/>
        <v>5000</v>
      </c>
      <c r="I105" s="32">
        <f t="shared" si="16"/>
        <v>5000</v>
      </c>
    </row>
    <row r="106" spans="1:9" ht="12.75">
      <c r="A106" s="31">
        <v>59</v>
      </c>
      <c r="B106" s="14" t="s">
        <v>77</v>
      </c>
      <c r="C106" s="16" t="s">
        <v>76</v>
      </c>
      <c r="D106" s="47" t="s">
        <v>67</v>
      </c>
      <c r="E106" s="50"/>
      <c r="F106" s="16" t="s">
        <v>78</v>
      </c>
      <c r="G106" s="32">
        <f t="shared" si="16"/>
        <v>5000</v>
      </c>
      <c r="H106" s="32">
        <f t="shared" si="16"/>
        <v>5000</v>
      </c>
      <c r="I106" s="32">
        <f t="shared" si="16"/>
        <v>5000</v>
      </c>
    </row>
    <row r="107" spans="1:9" ht="12.75">
      <c r="A107" s="31">
        <v>60</v>
      </c>
      <c r="B107" s="14" t="s">
        <v>79</v>
      </c>
      <c r="C107" s="16" t="s">
        <v>76</v>
      </c>
      <c r="D107" s="47" t="s">
        <v>67</v>
      </c>
      <c r="E107" s="50"/>
      <c r="F107" s="16" t="s">
        <v>80</v>
      </c>
      <c r="G107" s="32">
        <v>5000</v>
      </c>
      <c r="H107" s="32">
        <v>5000</v>
      </c>
      <c r="I107" s="32">
        <v>5000</v>
      </c>
    </row>
    <row r="108" spans="1:9" ht="22.5">
      <c r="A108" s="31">
        <v>61</v>
      </c>
      <c r="B108" s="14" t="s">
        <v>81</v>
      </c>
      <c r="C108" s="16" t="s">
        <v>82</v>
      </c>
      <c r="D108" s="47"/>
      <c r="E108" s="50"/>
      <c r="F108" s="16"/>
      <c r="G108" s="32">
        <f aca="true" t="shared" si="17" ref="G108:I112">SUM(G109)</f>
        <v>540025</v>
      </c>
      <c r="H108" s="32">
        <f t="shared" si="17"/>
        <v>226595</v>
      </c>
      <c r="I108" s="32">
        <f t="shared" si="17"/>
        <v>204784</v>
      </c>
    </row>
    <row r="109" spans="1:9" ht="67.5">
      <c r="A109" s="31">
        <v>62</v>
      </c>
      <c r="B109" s="14" t="s">
        <v>126</v>
      </c>
      <c r="C109" s="16" t="s">
        <v>83</v>
      </c>
      <c r="D109" s="47"/>
      <c r="E109" s="50"/>
      <c r="F109" s="16"/>
      <c r="G109" s="32">
        <f t="shared" si="17"/>
        <v>540025</v>
      </c>
      <c r="H109" s="32">
        <f t="shared" si="17"/>
        <v>226595</v>
      </c>
      <c r="I109" s="32">
        <f t="shared" si="17"/>
        <v>204784</v>
      </c>
    </row>
    <row r="110" spans="1:9" ht="12.75">
      <c r="A110" s="31">
        <v>63</v>
      </c>
      <c r="B110" s="14" t="s">
        <v>35</v>
      </c>
      <c r="C110" s="16" t="s">
        <v>83</v>
      </c>
      <c r="D110" s="47" t="s">
        <v>36</v>
      </c>
      <c r="E110" s="50"/>
      <c r="F110" s="16"/>
      <c r="G110" s="32">
        <f t="shared" si="17"/>
        <v>540025</v>
      </c>
      <c r="H110" s="32">
        <f t="shared" si="17"/>
        <v>226595</v>
      </c>
      <c r="I110" s="32">
        <f t="shared" si="17"/>
        <v>204784</v>
      </c>
    </row>
    <row r="111" spans="1:9" ht="12.75">
      <c r="A111" s="31">
        <v>64</v>
      </c>
      <c r="B111" s="14" t="s">
        <v>84</v>
      </c>
      <c r="C111" s="16" t="s">
        <v>83</v>
      </c>
      <c r="D111" s="47" t="s">
        <v>85</v>
      </c>
      <c r="E111" s="50"/>
      <c r="F111" s="12"/>
      <c r="G111" s="32">
        <f t="shared" si="17"/>
        <v>540025</v>
      </c>
      <c r="H111" s="32">
        <f t="shared" si="17"/>
        <v>226595</v>
      </c>
      <c r="I111" s="32">
        <f t="shared" si="17"/>
        <v>204784</v>
      </c>
    </row>
    <row r="112" spans="1:9" ht="45">
      <c r="A112" s="31">
        <v>65</v>
      </c>
      <c r="B112" s="14" t="s">
        <v>86</v>
      </c>
      <c r="C112" s="16" t="s">
        <v>83</v>
      </c>
      <c r="D112" s="47" t="s">
        <v>85</v>
      </c>
      <c r="E112" s="50"/>
      <c r="F112" s="12" t="s">
        <v>72</v>
      </c>
      <c r="G112" s="32">
        <f t="shared" si="17"/>
        <v>540025</v>
      </c>
      <c r="H112" s="32">
        <f t="shared" si="17"/>
        <v>226595</v>
      </c>
      <c r="I112" s="32">
        <f t="shared" si="17"/>
        <v>204784</v>
      </c>
    </row>
    <row r="113" spans="1:9" ht="22.5">
      <c r="A113" s="31">
        <v>66</v>
      </c>
      <c r="B113" s="14" t="s">
        <v>87</v>
      </c>
      <c r="C113" s="16" t="s">
        <v>83</v>
      </c>
      <c r="D113" s="47" t="s">
        <v>85</v>
      </c>
      <c r="E113" s="50"/>
      <c r="F113" s="12" t="s">
        <v>72</v>
      </c>
      <c r="G113" s="32">
        <v>540025</v>
      </c>
      <c r="H113" s="32">
        <v>226595</v>
      </c>
      <c r="I113" s="32">
        <v>204784</v>
      </c>
    </row>
    <row r="114" spans="1:9" ht="22.5">
      <c r="A114" s="31">
        <v>67</v>
      </c>
      <c r="B114" s="14" t="s">
        <v>88</v>
      </c>
      <c r="C114" s="12" t="s">
        <v>89</v>
      </c>
      <c r="D114" s="15"/>
      <c r="E114" s="34"/>
      <c r="F114" s="12"/>
      <c r="G114" s="32">
        <f>SUM(G115)</f>
        <v>1857166</v>
      </c>
      <c r="H114" s="32">
        <f>SUM(H115)</f>
        <v>1860722</v>
      </c>
      <c r="I114" s="32">
        <f>SUM(I115)</f>
        <v>1858407</v>
      </c>
    </row>
    <row r="115" spans="1:9" ht="22.5">
      <c r="A115" s="31">
        <v>68</v>
      </c>
      <c r="B115" s="14" t="s">
        <v>90</v>
      </c>
      <c r="C115" s="12" t="s">
        <v>91</v>
      </c>
      <c r="D115" s="15"/>
      <c r="E115" s="19"/>
      <c r="F115" s="12"/>
      <c r="G115" s="32">
        <f>SUM(G116+G121+G130+G135+G144)</f>
        <v>1857166</v>
      </c>
      <c r="H115" s="32">
        <f>SUM(H116+H121+H130+H135+H144)</f>
        <v>1860722</v>
      </c>
      <c r="I115" s="32">
        <f>SUM(I116+I121+I130+I135+I144)</f>
        <v>1858407</v>
      </c>
    </row>
    <row r="116" spans="1:9" ht="56.25">
      <c r="A116" s="31">
        <v>69</v>
      </c>
      <c r="B116" s="18" t="s">
        <v>92</v>
      </c>
      <c r="C116" s="12" t="s">
        <v>93</v>
      </c>
      <c r="D116" s="15"/>
      <c r="E116" s="19"/>
      <c r="F116" s="12"/>
      <c r="G116" s="32">
        <f aca="true" t="shared" si="18" ref="G116:I119">SUM(G117)</f>
        <v>472656</v>
      </c>
      <c r="H116" s="32">
        <f t="shared" si="18"/>
        <v>472656</v>
      </c>
      <c r="I116" s="32">
        <f t="shared" si="18"/>
        <v>472656</v>
      </c>
    </row>
    <row r="117" spans="1:9" ht="78.75">
      <c r="A117" s="31">
        <v>70</v>
      </c>
      <c r="B117" s="18" t="s">
        <v>94</v>
      </c>
      <c r="C117" s="12" t="s">
        <v>93</v>
      </c>
      <c r="D117" s="47" t="s">
        <v>95</v>
      </c>
      <c r="E117" s="50"/>
      <c r="F117" s="12"/>
      <c r="G117" s="32">
        <f t="shared" si="18"/>
        <v>472656</v>
      </c>
      <c r="H117" s="32">
        <f t="shared" si="18"/>
        <v>472656</v>
      </c>
      <c r="I117" s="32">
        <f t="shared" si="18"/>
        <v>472656</v>
      </c>
    </row>
    <row r="118" spans="1:9" ht="33.75">
      <c r="A118" s="31">
        <v>71</v>
      </c>
      <c r="B118" s="18" t="s">
        <v>96</v>
      </c>
      <c r="C118" s="12" t="s">
        <v>93</v>
      </c>
      <c r="D118" s="47" t="s">
        <v>97</v>
      </c>
      <c r="E118" s="50"/>
      <c r="F118" s="12"/>
      <c r="G118" s="32">
        <f t="shared" si="18"/>
        <v>472656</v>
      </c>
      <c r="H118" s="32">
        <f t="shared" si="18"/>
        <v>472656</v>
      </c>
      <c r="I118" s="32">
        <f t="shared" si="18"/>
        <v>472656</v>
      </c>
    </row>
    <row r="119" spans="1:9" ht="12.75">
      <c r="A119" s="31">
        <v>72</v>
      </c>
      <c r="B119" s="18" t="s">
        <v>23</v>
      </c>
      <c r="C119" s="12" t="s">
        <v>93</v>
      </c>
      <c r="D119" s="47" t="s">
        <v>97</v>
      </c>
      <c r="E119" s="50"/>
      <c r="F119" s="12" t="s">
        <v>25</v>
      </c>
      <c r="G119" s="32">
        <f t="shared" si="18"/>
        <v>472656</v>
      </c>
      <c r="H119" s="32">
        <f t="shared" si="18"/>
        <v>472656</v>
      </c>
      <c r="I119" s="32">
        <f t="shared" si="18"/>
        <v>472656</v>
      </c>
    </row>
    <row r="120" spans="1:9" ht="45">
      <c r="A120" s="31">
        <v>73</v>
      </c>
      <c r="B120" s="18" t="s">
        <v>98</v>
      </c>
      <c r="C120" s="12" t="s">
        <v>93</v>
      </c>
      <c r="D120" s="47" t="s">
        <v>97</v>
      </c>
      <c r="E120" s="50"/>
      <c r="F120" s="12" t="s">
        <v>99</v>
      </c>
      <c r="G120" s="32">
        <v>472656</v>
      </c>
      <c r="H120" s="32">
        <v>472656</v>
      </c>
      <c r="I120" s="32">
        <v>472656</v>
      </c>
    </row>
    <row r="121" spans="1:9" ht="56.25">
      <c r="A121" s="31">
        <v>74</v>
      </c>
      <c r="B121" s="18" t="s">
        <v>100</v>
      </c>
      <c r="C121" s="12" t="s">
        <v>101</v>
      </c>
      <c r="D121" s="47"/>
      <c r="E121" s="51"/>
      <c r="F121" s="12"/>
      <c r="G121" s="35">
        <f>SUM(G122+G126)</f>
        <v>1311317</v>
      </c>
      <c r="H121" s="35">
        <f>SUM(H122+H126)</f>
        <v>1314973</v>
      </c>
      <c r="I121" s="35">
        <f>SUM(I122+I126)</f>
        <v>1312658</v>
      </c>
    </row>
    <row r="122" spans="1:9" ht="78.75">
      <c r="A122" s="31">
        <v>75</v>
      </c>
      <c r="B122" s="18" t="s">
        <v>94</v>
      </c>
      <c r="C122" s="12" t="s">
        <v>101</v>
      </c>
      <c r="D122" s="47" t="s">
        <v>95</v>
      </c>
      <c r="E122" s="51"/>
      <c r="F122" s="12"/>
      <c r="G122" s="35">
        <f aca="true" t="shared" si="19" ref="G122:I124">SUM(G123)</f>
        <v>1016004</v>
      </c>
      <c r="H122" s="35">
        <f t="shared" si="19"/>
        <v>1016004</v>
      </c>
      <c r="I122" s="35">
        <f t="shared" si="19"/>
        <v>1016004</v>
      </c>
    </row>
    <row r="123" spans="1:9" ht="33.75">
      <c r="A123" s="31">
        <v>76</v>
      </c>
      <c r="B123" s="18" t="s">
        <v>96</v>
      </c>
      <c r="C123" s="24" t="s">
        <v>101</v>
      </c>
      <c r="D123" s="47" t="s">
        <v>97</v>
      </c>
      <c r="E123" s="51"/>
      <c r="F123" s="24"/>
      <c r="G123" s="36">
        <f t="shared" si="19"/>
        <v>1016004</v>
      </c>
      <c r="H123" s="36">
        <f t="shared" si="19"/>
        <v>1016004</v>
      </c>
      <c r="I123" s="36">
        <f t="shared" si="19"/>
        <v>1016004</v>
      </c>
    </row>
    <row r="124" spans="1:9" ht="12.75">
      <c r="A124" s="31">
        <v>77</v>
      </c>
      <c r="B124" s="18" t="s">
        <v>23</v>
      </c>
      <c r="C124" s="24" t="s">
        <v>101</v>
      </c>
      <c r="D124" s="47" t="s">
        <v>97</v>
      </c>
      <c r="E124" s="51"/>
      <c r="F124" s="24" t="s">
        <v>25</v>
      </c>
      <c r="G124" s="36">
        <f t="shared" si="19"/>
        <v>1016004</v>
      </c>
      <c r="H124" s="36">
        <f t="shared" si="19"/>
        <v>1016004</v>
      </c>
      <c r="I124" s="36">
        <f t="shared" si="19"/>
        <v>1016004</v>
      </c>
    </row>
    <row r="125" spans="1:9" ht="67.5">
      <c r="A125" s="31">
        <v>78</v>
      </c>
      <c r="B125" s="25" t="s">
        <v>102</v>
      </c>
      <c r="C125" s="24" t="s">
        <v>101</v>
      </c>
      <c r="D125" s="47" t="s">
        <v>97</v>
      </c>
      <c r="E125" s="51"/>
      <c r="F125" s="24" t="s">
        <v>103</v>
      </c>
      <c r="G125" s="36">
        <v>1016004</v>
      </c>
      <c r="H125" s="36">
        <v>1016004</v>
      </c>
      <c r="I125" s="36">
        <v>1016004</v>
      </c>
    </row>
    <row r="126" spans="1:9" ht="33.75">
      <c r="A126" s="31">
        <v>79</v>
      </c>
      <c r="B126" s="25" t="s">
        <v>20</v>
      </c>
      <c r="C126" s="24" t="s">
        <v>101</v>
      </c>
      <c r="D126" s="47" t="s">
        <v>21</v>
      </c>
      <c r="E126" s="51"/>
      <c r="F126" s="24"/>
      <c r="G126" s="36">
        <f aca="true" t="shared" si="20" ref="G126:I128">SUM(G127)</f>
        <v>295313</v>
      </c>
      <c r="H126" s="36">
        <f t="shared" si="20"/>
        <v>298969</v>
      </c>
      <c r="I126" s="36">
        <f t="shared" si="20"/>
        <v>296654</v>
      </c>
    </row>
    <row r="127" spans="1:9" ht="33.75">
      <c r="A127" s="31">
        <v>80</v>
      </c>
      <c r="B127" s="25" t="s">
        <v>22</v>
      </c>
      <c r="C127" s="24" t="s">
        <v>101</v>
      </c>
      <c r="D127" s="47" t="s">
        <v>24</v>
      </c>
      <c r="E127" s="51"/>
      <c r="F127" s="24"/>
      <c r="G127" s="36">
        <v>295313</v>
      </c>
      <c r="H127" s="36">
        <v>298969</v>
      </c>
      <c r="I127" s="36">
        <v>296654</v>
      </c>
    </row>
    <row r="128" spans="1:9" ht="12.75" hidden="1">
      <c r="A128" s="31">
        <v>113</v>
      </c>
      <c r="B128" s="18"/>
      <c r="C128" s="24"/>
      <c r="D128" s="47"/>
      <c r="E128" s="51"/>
      <c r="F128" s="24"/>
      <c r="G128" s="36">
        <f t="shared" si="20"/>
        <v>0</v>
      </c>
      <c r="H128" s="36">
        <f t="shared" si="20"/>
        <v>0</v>
      </c>
      <c r="I128" s="36">
        <f t="shared" si="20"/>
        <v>0</v>
      </c>
    </row>
    <row r="129" spans="1:9" ht="12.75" hidden="1">
      <c r="A129" s="31">
        <v>114</v>
      </c>
      <c r="B129" s="25"/>
      <c r="C129" s="24"/>
      <c r="D129" s="47"/>
      <c r="E129" s="51"/>
      <c r="F129" s="24"/>
      <c r="G129" s="36"/>
      <c r="H129" s="36"/>
      <c r="I129" s="36"/>
    </row>
    <row r="130" spans="1:9" ht="33.75">
      <c r="A130" s="31">
        <v>81</v>
      </c>
      <c r="B130" s="25" t="s">
        <v>104</v>
      </c>
      <c r="C130" s="24" t="s">
        <v>105</v>
      </c>
      <c r="D130" s="15"/>
      <c r="E130" s="19"/>
      <c r="F130" s="24"/>
      <c r="G130" s="36">
        <f aca="true" t="shared" si="21" ref="G130:I133">SUM(G131)</f>
        <v>5193</v>
      </c>
      <c r="H130" s="36">
        <f t="shared" si="21"/>
        <v>5193</v>
      </c>
      <c r="I130" s="36">
        <f t="shared" si="21"/>
        <v>5193</v>
      </c>
    </row>
    <row r="131" spans="1:9" ht="33.75">
      <c r="A131" s="31">
        <v>82</v>
      </c>
      <c r="B131" s="25" t="s">
        <v>20</v>
      </c>
      <c r="C131" s="24" t="s">
        <v>105</v>
      </c>
      <c r="D131" s="47" t="s">
        <v>21</v>
      </c>
      <c r="E131" s="51"/>
      <c r="F131" s="24"/>
      <c r="G131" s="36">
        <f t="shared" si="21"/>
        <v>5193</v>
      </c>
      <c r="H131" s="36">
        <f t="shared" si="21"/>
        <v>5193</v>
      </c>
      <c r="I131" s="36">
        <f t="shared" si="21"/>
        <v>5193</v>
      </c>
    </row>
    <row r="132" spans="1:9" ht="33.75">
      <c r="A132" s="31">
        <v>83</v>
      </c>
      <c r="B132" s="25" t="s">
        <v>22</v>
      </c>
      <c r="C132" s="24" t="s">
        <v>105</v>
      </c>
      <c r="D132" s="47" t="s">
        <v>24</v>
      </c>
      <c r="E132" s="51"/>
      <c r="F132" s="24"/>
      <c r="G132" s="36">
        <f t="shared" si="21"/>
        <v>5193</v>
      </c>
      <c r="H132" s="36">
        <f t="shared" si="21"/>
        <v>5193</v>
      </c>
      <c r="I132" s="36">
        <f t="shared" si="21"/>
        <v>5193</v>
      </c>
    </row>
    <row r="133" spans="1:9" ht="12.75">
      <c r="A133" s="31">
        <v>84</v>
      </c>
      <c r="B133" s="18" t="s">
        <v>23</v>
      </c>
      <c r="C133" s="24" t="s">
        <v>105</v>
      </c>
      <c r="D133" s="47" t="s">
        <v>24</v>
      </c>
      <c r="E133" s="51"/>
      <c r="F133" s="24" t="s">
        <v>25</v>
      </c>
      <c r="G133" s="36">
        <f t="shared" si="21"/>
        <v>5193</v>
      </c>
      <c r="H133" s="36">
        <f t="shared" si="21"/>
        <v>5193</v>
      </c>
      <c r="I133" s="36">
        <f t="shared" si="21"/>
        <v>5193</v>
      </c>
    </row>
    <row r="134" spans="1:9" ht="12.75">
      <c r="A134" s="31">
        <v>85</v>
      </c>
      <c r="B134" s="25" t="s">
        <v>106</v>
      </c>
      <c r="C134" s="24" t="s">
        <v>105</v>
      </c>
      <c r="D134" s="47" t="s">
        <v>24</v>
      </c>
      <c r="E134" s="51"/>
      <c r="F134" s="24" t="s">
        <v>107</v>
      </c>
      <c r="G134" s="36">
        <v>5193</v>
      </c>
      <c r="H134" s="36">
        <v>5193</v>
      </c>
      <c r="I134" s="36">
        <v>5193</v>
      </c>
    </row>
    <row r="135" spans="1:9" ht="56.25">
      <c r="A135" s="31">
        <v>86</v>
      </c>
      <c r="B135" s="18" t="s">
        <v>108</v>
      </c>
      <c r="C135" s="31">
        <v>9345118</v>
      </c>
      <c r="D135" s="15"/>
      <c r="E135" s="19"/>
      <c r="F135" s="24"/>
      <c r="G135" s="36">
        <f>SUM(G136+G140)</f>
        <v>65800</v>
      </c>
      <c r="H135" s="36">
        <f>SUM(H136+H140)</f>
        <v>65700</v>
      </c>
      <c r="I135" s="36">
        <f>SUM(I136+I140)</f>
        <v>65700</v>
      </c>
    </row>
    <row r="136" spans="1:9" ht="78.75">
      <c r="A136" s="31">
        <v>87</v>
      </c>
      <c r="B136" s="18" t="s">
        <v>94</v>
      </c>
      <c r="C136" s="37">
        <v>9345118</v>
      </c>
      <c r="D136" s="47" t="s">
        <v>95</v>
      </c>
      <c r="E136" s="51"/>
      <c r="F136" s="24"/>
      <c r="G136" s="36">
        <f aca="true" t="shared" si="22" ref="G136:I138">SUM(G137)</f>
        <v>61141</v>
      </c>
      <c r="H136" s="36">
        <f t="shared" si="22"/>
        <v>61141</v>
      </c>
      <c r="I136" s="36">
        <f t="shared" si="22"/>
        <v>61141</v>
      </c>
    </row>
    <row r="137" spans="1:9" ht="33.75">
      <c r="A137" s="31">
        <v>88</v>
      </c>
      <c r="B137" s="18" t="s">
        <v>96</v>
      </c>
      <c r="C137" s="37">
        <v>9345118</v>
      </c>
      <c r="D137" s="47" t="s">
        <v>97</v>
      </c>
      <c r="E137" s="51"/>
      <c r="F137" s="24"/>
      <c r="G137" s="36">
        <f t="shared" si="22"/>
        <v>61141</v>
      </c>
      <c r="H137" s="36">
        <f t="shared" si="22"/>
        <v>61141</v>
      </c>
      <c r="I137" s="36">
        <f t="shared" si="22"/>
        <v>61141</v>
      </c>
    </row>
    <row r="138" spans="1:9" ht="12.75">
      <c r="A138" s="31">
        <v>89</v>
      </c>
      <c r="B138" s="18" t="s">
        <v>109</v>
      </c>
      <c r="C138" s="37">
        <v>9345118</v>
      </c>
      <c r="D138" s="47" t="s">
        <v>97</v>
      </c>
      <c r="E138" s="51"/>
      <c r="F138" s="24" t="s">
        <v>110</v>
      </c>
      <c r="G138" s="36">
        <f t="shared" si="22"/>
        <v>61141</v>
      </c>
      <c r="H138" s="36">
        <f t="shared" si="22"/>
        <v>61141</v>
      </c>
      <c r="I138" s="36">
        <f t="shared" si="22"/>
        <v>61141</v>
      </c>
    </row>
    <row r="139" spans="1:9" ht="22.5">
      <c r="A139" s="31">
        <v>90</v>
      </c>
      <c r="B139" s="18" t="s">
        <v>111</v>
      </c>
      <c r="C139" s="37">
        <v>9345118</v>
      </c>
      <c r="D139" s="47" t="s">
        <v>97</v>
      </c>
      <c r="E139" s="51"/>
      <c r="F139" s="24" t="s">
        <v>112</v>
      </c>
      <c r="G139" s="36">
        <v>61141</v>
      </c>
      <c r="H139" s="36">
        <v>61141</v>
      </c>
      <c r="I139" s="36">
        <v>61141</v>
      </c>
    </row>
    <row r="140" spans="1:9" ht="33.75">
      <c r="A140" s="31">
        <v>91</v>
      </c>
      <c r="B140" s="18" t="s">
        <v>20</v>
      </c>
      <c r="C140" s="37">
        <v>9345118</v>
      </c>
      <c r="D140" s="47" t="s">
        <v>21</v>
      </c>
      <c r="E140" s="51"/>
      <c r="F140" s="24"/>
      <c r="G140" s="36">
        <f aca="true" t="shared" si="23" ref="G140:I142">SUM(G141)</f>
        <v>4659</v>
      </c>
      <c r="H140" s="36">
        <f t="shared" si="23"/>
        <v>4559</v>
      </c>
      <c r="I140" s="36">
        <f t="shared" si="23"/>
        <v>4559</v>
      </c>
    </row>
    <row r="141" spans="1:9" ht="33.75">
      <c r="A141" s="31">
        <v>92</v>
      </c>
      <c r="B141" s="18" t="s">
        <v>22</v>
      </c>
      <c r="C141" s="37">
        <v>9345118</v>
      </c>
      <c r="D141" s="47" t="s">
        <v>24</v>
      </c>
      <c r="E141" s="51"/>
      <c r="F141" s="24"/>
      <c r="G141" s="36">
        <f t="shared" si="23"/>
        <v>4659</v>
      </c>
      <c r="H141" s="36">
        <f t="shared" si="23"/>
        <v>4559</v>
      </c>
      <c r="I141" s="36">
        <f t="shared" si="23"/>
        <v>4559</v>
      </c>
    </row>
    <row r="142" spans="1:9" ht="12.75">
      <c r="A142" s="31">
        <v>93</v>
      </c>
      <c r="B142" s="18" t="s">
        <v>109</v>
      </c>
      <c r="C142" s="37">
        <v>9345118</v>
      </c>
      <c r="D142" s="47" t="s">
        <v>24</v>
      </c>
      <c r="E142" s="51"/>
      <c r="F142" s="24" t="s">
        <v>110</v>
      </c>
      <c r="G142" s="36">
        <f t="shared" si="23"/>
        <v>4659</v>
      </c>
      <c r="H142" s="36">
        <f t="shared" si="23"/>
        <v>4559</v>
      </c>
      <c r="I142" s="36">
        <f t="shared" si="23"/>
        <v>4559</v>
      </c>
    </row>
    <row r="143" spans="1:9" ht="22.5">
      <c r="A143" s="31">
        <v>94</v>
      </c>
      <c r="B143" s="18" t="s">
        <v>111</v>
      </c>
      <c r="C143" s="37">
        <v>9345118</v>
      </c>
      <c r="D143" s="47" t="s">
        <v>24</v>
      </c>
      <c r="E143" s="51"/>
      <c r="F143" s="24" t="s">
        <v>112</v>
      </c>
      <c r="G143" s="36">
        <v>4659</v>
      </c>
      <c r="H143" s="36">
        <v>4559</v>
      </c>
      <c r="I143" s="36">
        <v>4559</v>
      </c>
    </row>
    <row r="144" spans="1:9" ht="78.75">
      <c r="A144" s="31">
        <v>95</v>
      </c>
      <c r="B144" s="25" t="s">
        <v>113</v>
      </c>
      <c r="C144" s="24" t="s">
        <v>114</v>
      </c>
      <c r="D144" s="47"/>
      <c r="E144" s="51"/>
      <c r="F144" s="24"/>
      <c r="G144" s="36">
        <f aca="true" t="shared" si="24" ref="G144:I147">SUM(G145)</f>
        <v>2200</v>
      </c>
      <c r="H144" s="36">
        <f t="shared" si="24"/>
        <v>2200</v>
      </c>
      <c r="I144" s="36">
        <f t="shared" si="24"/>
        <v>2200</v>
      </c>
    </row>
    <row r="145" spans="1:9" ht="33.75">
      <c r="A145" s="31">
        <v>96</v>
      </c>
      <c r="B145" s="25" t="s">
        <v>20</v>
      </c>
      <c r="C145" s="24" t="s">
        <v>114</v>
      </c>
      <c r="D145" s="47" t="s">
        <v>21</v>
      </c>
      <c r="E145" s="51"/>
      <c r="F145" s="24"/>
      <c r="G145" s="36">
        <f t="shared" si="24"/>
        <v>2200</v>
      </c>
      <c r="H145" s="36">
        <f t="shared" si="24"/>
        <v>2200</v>
      </c>
      <c r="I145" s="36">
        <f t="shared" si="24"/>
        <v>2200</v>
      </c>
    </row>
    <row r="146" spans="1:9" ht="33.75">
      <c r="A146" s="31">
        <v>97</v>
      </c>
      <c r="B146" s="25" t="s">
        <v>22</v>
      </c>
      <c r="C146" s="24" t="s">
        <v>114</v>
      </c>
      <c r="D146" s="47" t="s">
        <v>24</v>
      </c>
      <c r="E146" s="51"/>
      <c r="F146" s="24"/>
      <c r="G146" s="36">
        <f t="shared" si="24"/>
        <v>2200</v>
      </c>
      <c r="H146" s="36">
        <f t="shared" si="24"/>
        <v>2200</v>
      </c>
      <c r="I146" s="36">
        <f t="shared" si="24"/>
        <v>2200</v>
      </c>
    </row>
    <row r="147" spans="1:9" ht="12.75">
      <c r="A147" s="31">
        <v>98</v>
      </c>
      <c r="B147" s="18" t="s">
        <v>23</v>
      </c>
      <c r="C147" s="24" t="s">
        <v>114</v>
      </c>
      <c r="D147" s="47" t="s">
        <v>24</v>
      </c>
      <c r="E147" s="51"/>
      <c r="F147" s="24" t="s">
        <v>25</v>
      </c>
      <c r="G147" s="36">
        <f t="shared" si="24"/>
        <v>2200</v>
      </c>
      <c r="H147" s="36">
        <f t="shared" si="24"/>
        <v>2200</v>
      </c>
      <c r="I147" s="36">
        <f t="shared" si="24"/>
        <v>2200</v>
      </c>
    </row>
    <row r="148" spans="1:9" ht="67.5">
      <c r="A148" s="31">
        <v>99</v>
      </c>
      <c r="B148" s="25" t="s">
        <v>102</v>
      </c>
      <c r="C148" s="24" t="s">
        <v>114</v>
      </c>
      <c r="D148" s="47" t="s">
        <v>24</v>
      </c>
      <c r="E148" s="51"/>
      <c r="F148" s="24" t="s">
        <v>103</v>
      </c>
      <c r="G148" s="36">
        <v>2200</v>
      </c>
      <c r="H148" s="36">
        <v>2200</v>
      </c>
      <c r="I148" s="36">
        <v>2200</v>
      </c>
    </row>
    <row r="149" spans="1:9" ht="12.75">
      <c r="A149" s="31">
        <v>100</v>
      </c>
      <c r="B149" s="38" t="s">
        <v>115</v>
      </c>
      <c r="C149" s="12"/>
      <c r="D149" s="47"/>
      <c r="E149" s="52"/>
      <c r="F149" s="12"/>
      <c r="G149" s="35">
        <v>0</v>
      </c>
      <c r="H149" s="35">
        <v>61837</v>
      </c>
      <c r="I149" s="35">
        <v>194025</v>
      </c>
    </row>
    <row r="150" spans="1:9" ht="12.75">
      <c r="A150" s="31">
        <v>101</v>
      </c>
      <c r="B150" s="39" t="s">
        <v>116</v>
      </c>
      <c r="C150" s="30"/>
      <c r="D150" s="47"/>
      <c r="E150" s="52"/>
      <c r="F150" s="30"/>
      <c r="G150" s="43" t="s">
        <v>127</v>
      </c>
      <c r="H150" s="40">
        <f>SUM(H11+H90+H114+H149)</f>
        <v>5193502</v>
      </c>
      <c r="I150" s="40">
        <f>SUM(I11+I90+I114+I149)</f>
        <v>5238502</v>
      </c>
    </row>
  </sheetData>
  <sheetProtection/>
  <mergeCells count="123">
    <mergeCell ref="D150:E150"/>
    <mergeCell ref="G3:I3"/>
    <mergeCell ref="D145:E145"/>
    <mergeCell ref="D146:E146"/>
    <mergeCell ref="D147:E147"/>
    <mergeCell ref="D148:E148"/>
    <mergeCell ref="D141:E141"/>
    <mergeCell ref="D142:E142"/>
    <mergeCell ref="D143:E143"/>
    <mergeCell ref="D144:E144"/>
    <mergeCell ref="D137:E137"/>
    <mergeCell ref="D138:E138"/>
    <mergeCell ref="D139:E139"/>
    <mergeCell ref="D140:E140"/>
    <mergeCell ref="D149:E149"/>
    <mergeCell ref="D129:E129"/>
    <mergeCell ref="D131:E131"/>
    <mergeCell ref="D132:E132"/>
    <mergeCell ref="D133:E133"/>
    <mergeCell ref="D134:E134"/>
    <mergeCell ref="D136:E136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1:E91"/>
    <mergeCell ref="D92:E92"/>
    <mergeCell ref="D93:E93"/>
    <mergeCell ref="D94:E94"/>
    <mergeCell ref="D95:E95"/>
    <mergeCell ref="D96:E96"/>
    <mergeCell ref="D84:E84"/>
    <mergeCell ref="D86:E86"/>
    <mergeCell ref="D87:E87"/>
    <mergeCell ref="D88:E88"/>
    <mergeCell ref="D89:E89"/>
    <mergeCell ref="D90:E90"/>
    <mergeCell ref="D77:E77"/>
    <mergeCell ref="D78:E78"/>
    <mergeCell ref="D79:E79"/>
    <mergeCell ref="D81:E81"/>
    <mergeCell ref="D82:E82"/>
    <mergeCell ref="D83:E83"/>
    <mergeCell ref="D71:E71"/>
    <mergeCell ref="D72:E72"/>
    <mergeCell ref="D73:E73"/>
    <mergeCell ref="D74:E74"/>
    <mergeCell ref="D75:E75"/>
    <mergeCell ref="D76:E76"/>
    <mergeCell ref="D64:E64"/>
    <mergeCell ref="D65:E65"/>
    <mergeCell ref="D66:E66"/>
    <mergeCell ref="D67:E67"/>
    <mergeCell ref="D68:E68"/>
    <mergeCell ref="D70:E70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3:E43"/>
    <mergeCell ref="D45:E45"/>
    <mergeCell ref="D46:E46"/>
    <mergeCell ref="D47:E47"/>
    <mergeCell ref="D48:E48"/>
    <mergeCell ref="D51:E51"/>
    <mergeCell ref="D36:E36"/>
    <mergeCell ref="D37:E37"/>
    <mergeCell ref="D38:E38"/>
    <mergeCell ref="D40:E40"/>
    <mergeCell ref="D41:E41"/>
    <mergeCell ref="D42:E42"/>
    <mergeCell ref="D28:E28"/>
    <mergeCell ref="D29:E29"/>
    <mergeCell ref="D30:E30"/>
    <mergeCell ref="D31:E31"/>
    <mergeCell ref="D32:E32"/>
    <mergeCell ref="D35:E35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</mergeCells>
  <printOptions/>
  <pageMargins left="0.75" right="0.75" top="1" bottom="1" header="0.5" footer="0.5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Мега</cp:lastModifiedBy>
  <cp:lastPrinted>2014-04-21T00:18:04Z</cp:lastPrinted>
  <dcterms:created xsi:type="dcterms:W3CDTF">1996-10-08T23:32:33Z</dcterms:created>
  <dcterms:modified xsi:type="dcterms:W3CDTF">2014-05-05T02:24:53Z</dcterms:modified>
  <cp:category/>
  <cp:version/>
  <cp:contentType/>
  <cp:contentStatus/>
</cp:coreProperties>
</file>