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<sst xmlns="http://schemas.openxmlformats.org/spreadsheetml/2006/main" count="979" uniqueCount="142">
  <si>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</si>
  <si>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</si>
  <si>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</si>
  <si>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</si>
  <si>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</si>
  <si>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</si>
  <si>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</si>
  <si>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</si>
  <si>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</si>
  <si>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2014 год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</si>
  <si>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</si>
  <si>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</si>
  <si>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</si>
  <si>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</si>
  <si>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</si>
  <si>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</si>
  <si>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</si>
  <si>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</si>
  <si>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</si>
  <si>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</si>
  <si>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</si>
  <si>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</si>
  <si>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</si>
  <si>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</si>
  <si>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</si>
  <si>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</si>
  <si>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Непрограммные расходы</t>
    </r>
    <r>
      <rPr>
        <sz val="8"/>
        <rFont val="Arial Cyr"/>
        <family val="0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</si>
  <si>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</si>
  <si>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</si>
  <si>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</si>
  <si>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</si>
  <si>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</si>
  <si>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</si>
  <si>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</si>
  <si>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</si>
  <si>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</si>
  <si>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</si>
  <si>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</si>
  <si>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</si>
  <si>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</si>
  <si>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</si>
  <si>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</si>
  <si>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</si>
  <si>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</si>
  <si>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</si>
  <si>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</si>
  <si>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</si>
  <si>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</si>
  <si>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</si>
  <si>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</si>
  <si>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*******</t>
  </si>
  <si>
    <t>Софинансирование к субсидии на содержание автомобильных дорог</t>
  </si>
  <si>
    <t>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</si>
  <si>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</si>
  <si>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</si>
  <si>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</si>
  <si>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</si>
  <si>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</si>
  <si>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</si>
  <si>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</si>
  <si>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</si>
  <si>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</si>
  <si>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</si>
  <si>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</si>
  <si>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</si>
  <si>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</si>
  <si>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</si>
  <si>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</si>
  <si>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</si>
  <si>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</si>
  <si>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</si>
  <si>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</si>
  <si>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</si>
  <si>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</si>
  <si>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</si>
  <si>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</si>
  <si>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</si>
  <si>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</si>
  <si>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</si>
  <si>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</si>
  <si>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</si>
  <si>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</si>
  <si>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</si>
  <si>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</si>
  <si>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</si>
  <si>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</si>
  <si>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</si>
  <si>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</si>
  <si>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Перечисление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</si>
  <si>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</si>
  <si>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</si>
  <si>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</si>
  <si>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</si>
  <si>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</si>
  <si>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</si>
  <si>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</si>
  <si>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</si>
  <si>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</si>
  <si>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</si>
  <si>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</si>
  <si>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</si>
  <si>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</si>
  <si>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</si>
  <si>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</si>
  <si>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</si>
  <si>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Подпрограмма "Развитие библиотечного дела"</t>
  </si>
  <si>
    <t>0230917</t>
  </si>
  <si>
    <t>Передача полномочий для дальнейшего фукционирования подведомственных библиотек в рамках подпрограммы "Искуство и народное творчество" муниципальной программы "Культура и спорт на территории Красненского сельсовета"</t>
  </si>
  <si>
    <t>Приложение 7 к решению</t>
  </si>
  <si>
    <t>Ведомственная структура расходов  бюджета Красненского сельсовета на 2014 год и плановый период 2015-216 годов</t>
  </si>
  <si>
    <t>0130844</t>
  </si>
  <si>
    <t>О бюджете Красненского сельсовета на 2014 год и плановый период 2015-2016 годов</t>
  </si>
  <si>
    <t>Муниципальная программа"Безопасные и комфортные условия проживания на территории Красненского сельсовета"</t>
  </si>
  <si>
    <t>540</t>
  </si>
  <si>
    <t>рублей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</si>
  <si>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</si>
  <si>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</si>
  <si>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</si>
  <si>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</si>
  <si>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</si>
  <si>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</si>
  <si>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155656,10</t>
  </si>
  <si>
    <t>5318093,99</t>
  </si>
  <si>
    <t>10</t>
  </si>
  <si>
    <t>0110838</t>
  </si>
  <si>
    <t>300</t>
  </si>
  <si>
    <t>Социальные обеспечение и иные выплаты населению</t>
  </si>
  <si>
    <t>310</t>
  </si>
  <si>
    <t>Публичные нормативные социальные выплаты гражданам</t>
  </si>
  <si>
    <t>СОЦИАЛЬНАЯ ПОЛИТИКА ПЕНСИОННОЕ ОБЕСПЕЧЕНИЕ</t>
  </si>
  <si>
    <t>Доплата к пенсии муниципальных служащих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</si>
  <si>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</si>
  <si>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</si>
  <si>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Реализация прочих мероприятий по обеспечению безопасных условий проживания и выполнения прочих 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</si>
  <si>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Комплекс работ и прочие мероприятие по технической инвентаризации</t>
  </si>
  <si>
    <t>0120843</t>
  </si>
  <si>
    <t>Комплекс работ и прочие мероприятие по технической инвентаризации подпрограмма Содержание внутрипоселковый автомобильных дорог общего 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</si>
  <si>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 xml:space="preserve">№ 47-144р от 09.07.2014г. </t>
  </si>
  <si>
    <t>1322004,25</t>
  </si>
  <si>
    <t>Муниципальная программа "Безопасные и комфортные условия проживания на территории Красненского сельсовета"</t>
  </si>
  <si>
    <t>Реализация прочих мероприятий по обеспечению безопасных условий проживания и выполнения прочих полномочий в рамках подпрограммы " Обеспечение безопасных условий проживния и выполнения прочих полномочий на территории Красненского сельсовета " муниципальной программы "Безопасные и комфортные условия проживания на територии Красненского сельсовета"</t>
  </si>
  <si>
    <t>1333918,25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</si>
</sst>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distributed" wrapText="1"/>
    </xf>
    <xf numFmtId="0" fontId="3" fillId="0" borderId="12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distributed" wrapText="1"/>
    </xf>
    <xf numFmtId="0" fontId="4" fillId="0" borderId="12" xfId="0" applyFont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distributed" wrapText="1"/>
    </xf>
    <xf numFmtId="0" fontId="1" fillId="0" borderId="0" xfId="0" applyFont="1" applyAlignment="1">
      <alignment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25">
      <selection activeCell="D9" sqref="D9"/>
    </sheetView>
  </sheetViews>
  <sheetFormatPr defaultColWidth="9.140625" defaultRowHeight="15"/>
  <cols>
    <col min="2" max="2" width="35.0039062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 t="s">
        <v>0</v>
      </c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111</v>
      </c>
    </row>
    <row r="3" spans="1:10" ht="15">
      <c r="A3" s="1"/>
      <c r="B3" s="2"/>
      <c r="C3" s="2"/>
      <c r="D3" s="2"/>
      <c r="E3" s="2"/>
      <c r="F3" s="3"/>
      <c r="G3" s="3"/>
      <c r="H3" s="64" t="s">
        <v>137</v>
      </c>
      <c r="I3" s="64"/>
      <c r="J3" s="64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 t="s">
        <v>1</v>
      </c>
      <c r="B6" s="1"/>
      <c r="C6" s="1"/>
      <c r="D6" s="1"/>
      <c r="E6" s="1"/>
      <c r="F6" s="1"/>
      <c r="G6" s="1"/>
    </row>
    <row r="7" spans="1:8" ht="15">
      <c r="A7" s="6"/>
      <c r="B7" s="7" t="s">
        <v>109</v>
      </c>
      <c r="C7" s="8"/>
      <c r="D7" s="6"/>
      <c r="E7" s="6"/>
      <c r="F7" s="6"/>
      <c r="G7" s="6"/>
      <c r="H7" s="8"/>
    </row>
    <row r="8" spans="1:8" ht="15">
      <c r="A8" s="6"/>
      <c r="B8" s="8"/>
      <c r="C8" s="8"/>
      <c r="D8" s="6"/>
      <c r="E8" s="6"/>
      <c r="F8" s="6"/>
      <c r="G8" s="6"/>
      <c r="H8" s="8"/>
    </row>
    <row r="9" spans="1:10" ht="15">
      <c r="A9" s="6"/>
      <c r="B9" s="8"/>
      <c r="C9" s="8"/>
      <c r="D9" s="6"/>
      <c r="E9" s="6"/>
      <c r="F9" s="6"/>
      <c r="G9" s="6"/>
      <c r="H9" s="8"/>
      <c r="J9" t="s">
        <v>114</v>
      </c>
    </row>
    <row r="10" spans="1:10" ht="63.75" customHeight="1">
      <c r="A10" s="9" t="s">
        <v>2</v>
      </c>
      <c r="B10" s="9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9" t="s">
        <v>9</v>
      </c>
      <c r="I10" s="9" t="s">
        <v>10</v>
      </c>
      <c r="J10" s="9" t="s">
        <v>11</v>
      </c>
    </row>
    <row r="11" spans="1:10" ht="24" customHeight="1">
      <c r="A11" s="11">
        <v>1</v>
      </c>
      <c r="B11" s="44" t="s">
        <v>74</v>
      </c>
      <c r="C11" s="12">
        <v>806</v>
      </c>
      <c r="D11" s="10"/>
      <c r="E11" s="10"/>
      <c r="F11" s="10"/>
      <c r="G11" s="10"/>
      <c r="H11" s="55" t="s">
        <v>122</v>
      </c>
      <c r="I11" s="13">
        <f>SUM(I12+I53+I63+I79+I100+I110+I117+I140+I147+I163)</f>
        <v>5193502</v>
      </c>
      <c r="J11" s="13">
        <f>SUM(J12+J53+J63+J79+J100+J110+J117+J140+J147+J163)</f>
        <v>5238502</v>
      </c>
    </row>
    <row r="12" spans="1:10" ht="15">
      <c r="A12" s="15">
        <v>2</v>
      </c>
      <c r="B12" s="45" t="s">
        <v>12</v>
      </c>
      <c r="C12" s="12">
        <v>806</v>
      </c>
      <c r="D12" s="16" t="s">
        <v>13</v>
      </c>
      <c r="E12" s="16" t="s">
        <v>14</v>
      </c>
      <c r="F12" s="16"/>
      <c r="G12" s="16"/>
      <c r="H12" s="39">
        <f>SUM(H13+H19+H35+H41)</f>
        <v>1809110.73</v>
      </c>
      <c r="I12" s="39">
        <f>SUM(I13+I19+I35+I41)</f>
        <v>1795022</v>
      </c>
      <c r="J12" s="39">
        <f>SUM(J13+J19+J35+J41)</f>
        <v>1792707</v>
      </c>
    </row>
    <row r="13" spans="1:10" ht="38.25" customHeight="1">
      <c r="A13" s="15">
        <v>3</v>
      </c>
      <c r="B13" s="42" t="s">
        <v>15</v>
      </c>
      <c r="C13" s="12">
        <v>806</v>
      </c>
      <c r="D13" s="16" t="s">
        <v>13</v>
      </c>
      <c r="E13" s="16" t="s">
        <v>16</v>
      </c>
      <c r="F13" s="16"/>
      <c r="G13" s="16"/>
      <c r="H13" s="13">
        <f aca="true" t="shared" si="0" ref="H13:J17">SUM(H14)</f>
        <v>472656</v>
      </c>
      <c r="I13" s="13">
        <f t="shared" si="0"/>
        <v>472656</v>
      </c>
      <c r="J13" s="13">
        <f t="shared" si="0"/>
        <v>472656</v>
      </c>
    </row>
    <row r="14" spans="1:10" ht="22.5" customHeight="1">
      <c r="A14" s="15">
        <v>4</v>
      </c>
      <c r="B14" s="42" t="s">
        <v>17</v>
      </c>
      <c r="C14" s="12">
        <v>806</v>
      </c>
      <c r="D14" s="16" t="s">
        <v>13</v>
      </c>
      <c r="E14" s="16" t="s">
        <v>16</v>
      </c>
      <c r="F14" s="16" t="s">
        <v>18</v>
      </c>
      <c r="G14" s="16"/>
      <c r="H14" s="13">
        <f t="shared" si="0"/>
        <v>472656</v>
      </c>
      <c r="I14" s="13">
        <f t="shared" si="0"/>
        <v>472656</v>
      </c>
      <c r="J14" s="13">
        <f t="shared" si="0"/>
        <v>472656</v>
      </c>
    </row>
    <row r="15" spans="1:10" ht="27" customHeight="1">
      <c r="A15" s="15">
        <v>5</v>
      </c>
      <c r="B15" s="42" t="s">
        <v>75</v>
      </c>
      <c r="C15" s="12">
        <v>806</v>
      </c>
      <c r="D15" s="16" t="s">
        <v>13</v>
      </c>
      <c r="E15" s="16" t="s">
        <v>16</v>
      </c>
      <c r="F15" s="16" t="s">
        <v>76</v>
      </c>
      <c r="G15" s="16"/>
      <c r="H15" s="13">
        <f t="shared" si="0"/>
        <v>472656</v>
      </c>
      <c r="I15" s="13">
        <f t="shared" si="0"/>
        <v>472656</v>
      </c>
      <c r="J15" s="13">
        <f t="shared" si="0"/>
        <v>472656</v>
      </c>
    </row>
    <row r="16" spans="1:10" ht="52.5" customHeight="1">
      <c r="A16" s="15">
        <v>6</v>
      </c>
      <c r="B16" s="42" t="s">
        <v>19</v>
      </c>
      <c r="C16" s="12">
        <v>806</v>
      </c>
      <c r="D16" s="16" t="s">
        <v>13</v>
      </c>
      <c r="E16" s="16" t="s">
        <v>16</v>
      </c>
      <c r="F16" s="16" t="s">
        <v>77</v>
      </c>
      <c r="G16" s="16"/>
      <c r="H16" s="13">
        <f t="shared" si="0"/>
        <v>472656</v>
      </c>
      <c r="I16" s="13">
        <f t="shared" si="0"/>
        <v>472656</v>
      </c>
      <c r="J16" s="13">
        <f t="shared" si="0"/>
        <v>472656</v>
      </c>
    </row>
    <row r="17" spans="1:10" ht="58.5" customHeight="1">
      <c r="A17" s="15">
        <v>7</v>
      </c>
      <c r="B17" s="42" t="s">
        <v>20</v>
      </c>
      <c r="C17" s="12">
        <v>806</v>
      </c>
      <c r="D17" s="16" t="s">
        <v>13</v>
      </c>
      <c r="E17" s="16" t="s">
        <v>16</v>
      </c>
      <c r="F17" s="16" t="s">
        <v>77</v>
      </c>
      <c r="G17" s="16" t="s">
        <v>21</v>
      </c>
      <c r="H17" s="13">
        <f t="shared" si="0"/>
        <v>472656</v>
      </c>
      <c r="I17" s="13">
        <f t="shared" si="0"/>
        <v>472656</v>
      </c>
      <c r="J17" s="13">
        <f t="shared" si="0"/>
        <v>472656</v>
      </c>
    </row>
    <row r="18" spans="1:10" ht="26.25" customHeight="1">
      <c r="A18" s="15">
        <v>8</v>
      </c>
      <c r="B18" s="42" t="s">
        <v>22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23</v>
      </c>
      <c r="H18" s="13">
        <v>472656</v>
      </c>
      <c r="I18" s="13">
        <v>472656</v>
      </c>
      <c r="J18" s="13">
        <v>472656</v>
      </c>
    </row>
    <row r="19" spans="1:10" ht="33.75" customHeight="1">
      <c r="A19" s="15">
        <v>9</v>
      </c>
      <c r="B19" s="42" t="s">
        <v>24</v>
      </c>
      <c r="C19" s="12">
        <v>806</v>
      </c>
      <c r="D19" s="16" t="s">
        <v>13</v>
      </c>
      <c r="E19" s="16" t="s">
        <v>25</v>
      </c>
      <c r="F19" s="16"/>
      <c r="G19" s="16"/>
      <c r="H19" s="55">
        <f>SUM(H25+H24+H33)</f>
        <v>1333918.25</v>
      </c>
      <c r="I19" s="13">
        <f>SUM(I25+I24)</f>
        <v>1317173</v>
      </c>
      <c r="J19" s="13">
        <f>SUM(J25+J24)</f>
        <v>1314858</v>
      </c>
    </row>
    <row r="20" spans="1:10" ht="33.75" customHeight="1">
      <c r="A20" s="15">
        <v>10</v>
      </c>
      <c r="B20" s="42" t="s">
        <v>112</v>
      </c>
      <c r="C20" s="12">
        <v>806</v>
      </c>
      <c r="D20" s="16" t="s">
        <v>13</v>
      </c>
      <c r="E20" s="16" t="s">
        <v>25</v>
      </c>
      <c r="F20" s="16" t="s">
        <v>38</v>
      </c>
      <c r="G20" s="16"/>
      <c r="H20" s="13">
        <v>9714</v>
      </c>
      <c r="I20" s="13">
        <v>0</v>
      </c>
      <c r="J20" s="13">
        <v>0</v>
      </c>
    </row>
    <row r="21" spans="1:10" ht="54" customHeight="1">
      <c r="A21" s="15">
        <v>11</v>
      </c>
      <c r="B21" s="43" t="s">
        <v>82</v>
      </c>
      <c r="C21" s="12">
        <v>806</v>
      </c>
      <c r="D21" s="16" t="s">
        <v>13</v>
      </c>
      <c r="E21" s="16" t="s">
        <v>25</v>
      </c>
      <c r="F21" s="16" t="s">
        <v>56</v>
      </c>
      <c r="G21" s="16"/>
      <c r="H21" s="13">
        <v>9714</v>
      </c>
      <c r="I21" s="13">
        <v>0</v>
      </c>
      <c r="J21" s="13">
        <v>0</v>
      </c>
    </row>
    <row r="22" spans="1:10" ht="102" customHeight="1">
      <c r="A22" s="15">
        <v>12</v>
      </c>
      <c r="B22" s="43" t="s">
        <v>88</v>
      </c>
      <c r="C22" s="12">
        <v>806</v>
      </c>
      <c r="D22" s="16" t="s">
        <v>13</v>
      </c>
      <c r="E22" s="16" t="s">
        <v>25</v>
      </c>
      <c r="F22" s="16" t="s">
        <v>89</v>
      </c>
      <c r="G22" s="16"/>
      <c r="H22" s="13">
        <v>9714</v>
      </c>
      <c r="I22" s="13">
        <v>0</v>
      </c>
      <c r="J22" s="13">
        <v>0</v>
      </c>
    </row>
    <row r="23" spans="1:10" ht="28.5" customHeight="1">
      <c r="A23" s="15">
        <v>13</v>
      </c>
      <c r="B23" s="42" t="s">
        <v>69</v>
      </c>
      <c r="C23" s="12">
        <v>806</v>
      </c>
      <c r="D23" s="16" t="s">
        <v>13</v>
      </c>
      <c r="E23" s="16" t="s">
        <v>25</v>
      </c>
      <c r="F23" s="16" t="s">
        <v>89</v>
      </c>
      <c r="G23" s="16" t="s">
        <v>70</v>
      </c>
      <c r="H23" s="13">
        <v>9714</v>
      </c>
      <c r="I23" s="13">
        <v>0</v>
      </c>
      <c r="J23" s="13">
        <v>0</v>
      </c>
    </row>
    <row r="24" spans="1:10" ht="35.25" customHeight="1">
      <c r="A24" s="15">
        <v>14</v>
      </c>
      <c r="B24" s="42" t="s">
        <v>90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113</v>
      </c>
      <c r="H24" s="13">
        <v>9714</v>
      </c>
      <c r="I24" s="13">
        <v>0</v>
      </c>
      <c r="J24" s="13">
        <v>0</v>
      </c>
    </row>
    <row r="25" spans="1:10" ht="21.75" customHeight="1">
      <c r="A25" s="15">
        <v>15</v>
      </c>
      <c r="B25" s="42" t="s">
        <v>26</v>
      </c>
      <c r="C25" s="12">
        <v>806</v>
      </c>
      <c r="D25" s="16" t="s">
        <v>13</v>
      </c>
      <c r="E25" s="16" t="s">
        <v>25</v>
      </c>
      <c r="F25" s="16" t="s">
        <v>18</v>
      </c>
      <c r="G25" s="16"/>
      <c r="H25" s="55" t="s">
        <v>138</v>
      </c>
      <c r="I25" s="13">
        <f>SUM(I26)</f>
        <v>1317173</v>
      </c>
      <c r="J25" s="13">
        <f>SUM(J26)</f>
        <v>1314858</v>
      </c>
    </row>
    <row r="26" spans="1:10" ht="27.75" customHeight="1">
      <c r="A26" s="15">
        <v>16</v>
      </c>
      <c r="B26" s="42" t="s">
        <v>75</v>
      </c>
      <c r="C26" s="12">
        <v>806</v>
      </c>
      <c r="D26" s="16" t="s">
        <v>13</v>
      </c>
      <c r="E26" s="16" t="s">
        <v>25</v>
      </c>
      <c r="F26" s="16" t="s">
        <v>76</v>
      </c>
      <c r="G26" s="16"/>
      <c r="H26" s="55" t="s">
        <v>138</v>
      </c>
      <c r="I26" s="13">
        <f>SUM(I27+I32)</f>
        <v>1317173</v>
      </c>
      <c r="J26" s="13">
        <f>SUM(J27+J32)</f>
        <v>1314858</v>
      </c>
    </row>
    <row r="27" spans="1:10" ht="46.5" customHeight="1">
      <c r="A27" s="15">
        <v>17</v>
      </c>
      <c r="B27" s="42" t="s">
        <v>27</v>
      </c>
      <c r="C27" s="12">
        <v>806</v>
      </c>
      <c r="D27" s="16" t="s">
        <v>13</v>
      </c>
      <c r="E27" s="16" t="s">
        <v>25</v>
      </c>
      <c r="F27" s="16" t="s">
        <v>78</v>
      </c>
      <c r="G27" s="16"/>
      <c r="H27" s="55" t="s">
        <v>138</v>
      </c>
      <c r="I27" s="13">
        <f>SUM(I28+I30)</f>
        <v>1314973</v>
      </c>
      <c r="J27" s="13">
        <f>SUM(J28+J30)</f>
        <v>1312658</v>
      </c>
    </row>
    <row r="28" spans="1:10" ht="69" customHeight="1">
      <c r="A28" s="15">
        <v>18</v>
      </c>
      <c r="B28" s="42" t="s">
        <v>20</v>
      </c>
      <c r="C28" s="12">
        <v>806</v>
      </c>
      <c r="D28" s="16" t="s">
        <v>13</v>
      </c>
      <c r="E28" s="16" t="s">
        <v>25</v>
      </c>
      <c r="F28" s="16" t="s">
        <v>78</v>
      </c>
      <c r="G28" s="16" t="s">
        <v>21</v>
      </c>
      <c r="H28" s="13">
        <f>SUM(H29)</f>
        <v>1016004</v>
      </c>
      <c r="I28" s="13">
        <f>SUM(I29)</f>
        <v>1016004</v>
      </c>
      <c r="J28" s="13">
        <f>SUM(J29)</f>
        <v>1016004</v>
      </c>
    </row>
    <row r="29" spans="1:10" ht="34.5" customHeight="1">
      <c r="A29" s="15">
        <v>19</v>
      </c>
      <c r="B29" s="42" t="s">
        <v>22</v>
      </c>
      <c r="C29" s="17">
        <v>806</v>
      </c>
      <c r="D29" s="18" t="s">
        <v>13</v>
      </c>
      <c r="E29" s="18" t="s">
        <v>25</v>
      </c>
      <c r="F29" s="18" t="s">
        <v>78</v>
      </c>
      <c r="G29" s="18" t="s">
        <v>23</v>
      </c>
      <c r="H29" s="19">
        <v>1016004</v>
      </c>
      <c r="I29" s="19">
        <v>1016004</v>
      </c>
      <c r="J29" s="19">
        <v>1016004</v>
      </c>
    </row>
    <row r="30" spans="1:10" ht="35.25" customHeight="1">
      <c r="A30" s="15">
        <v>20</v>
      </c>
      <c r="B30" s="46" t="s">
        <v>28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29</v>
      </c>
      <c r="H30" s="19">
        <f>SUM(H31)</f>
        <v>306000.25</v>
      </c>
      <c r="I30" s="19">
        <f>SUM(I31)</f>
        <v>298969</v>
      </c>
      <c r="J30" s="19">
        <f>SUM(J31)</f>
        <v>296654</v>
      </c>
    </row>
    <row r="31" spans="1:10" ht="39" customHeight="1">
      <c r="A31" s="15">
        <v>21</v>
      </c>
      <c r="B31" s="46" t="s">
        <v>30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31</v>
      </c>
      <c r="H31" s="19">
        <v>306000.25</v>
      </c>
      <c r="I31" s="19">
        <v>298969</v>
      </c>
      <c r="J31" s="19">
        <v>296654</v>
      </c>
    </row>
    <row r="32" spans="1:10" ht="59.25" customHeight="1">
      <c r="A32" s="15">
        <v>22</v>
      </c>
      <c r="B32" s="46" t="s">
        <v>32</v>
      </c>
      <c r="C32" s="17">
        <v>806</v>
      </c>
      <c r="D32" s="18" t="s">
        <v>13</v>
      </c>
      <c r="E32" s="18" t="s">
        <v>25</v>
      </c>
      <c r="F32" s="18" t="s">
        <v>79</v>
      </c>
      <c r="G32" s="18"/>
      <c r="H32" s="19">
        <f aca="true" t="shared" si="1" ref="H32:J33">SUM(H33)</f>
        <v>2200</v>
      </c>
      <c r="I32" s="19">
        <f t="shared" si="1"/>
        <v>2200</v>
      </c>
      <c r="J32" s="19">
        <f t="shared" si="1"/>
        <v>2200</v>
      </c>
    </row>
    <row r="33" spans="1:10" ht="39" customHeight="1">
      <c r="A33" s="15">
        <v>23</v>
      </c>
      <c r="B33" s="46" t="s">
        <v>28</v>
      </c>
      <c r="C33" s="17">
        <v>806</v>
      </c>
      <c r="D33" s="18" t="s">
        <v>13</v>
      </c>
      <c r="E33" s="18" t="s">
        <v>25</v>
      </c>
      <c r="F33" s="18" t="s">
        <v>79</v>
      </c>
      <c r="G33" s="18" t="s">
        <v>29</v>
      </c>
      <c r="H33" s="19">
        <f t="shared" si="1"/>
        <v>2200</v>
      </c>
      <c r="I33" s="19">
        <f t="shared" si="1"/>
        <v>2200</v>
      </c>
      <c r="J33" s="19">
        <f t="shared" si="1"/>
        <v>2200</v>
      </c>
    </row>
    <row r="34" spans="1:10" ht="36" customHeight="1">
      <c r="A34" s="15">
        <v>24</v>
      </c>
      <c r="B34" s="46" t="s">
        <v>30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31</v>
      </c>
      <c r="H34" s="19">
        <v>2200</v>
      </c>
      <c r="I34" s="19">
        <v>2200</v>
      </c>
      <c r="J34" s="19">
        <v>2200</v>
      </c>
    </row>
    <row r="35" spans="1:10" ht="15" customHeight="1">
      <c r="A35" s="15">
        <v>25</v>
      </c>
      <c r="B35" s="46" t="s">
        <v>33</v>
      </c>
      <c r="C35" s="17">
        <v>806</v>
      </c>
      <c r="D35" s="18" t="s">
        <v>13</v>
      </c>
      <c r="E35" s="18" t="s">
        <v>34</v>
      </c>
      <c r="F35" s="18"/>
      <c r="G35" s="18"/>
      <c r="H35" s="19">
        <f aca="true" t="shared" si="2" ref="H35:J39">SUM(H36)</f>
        <v>2183.48</v>
      </c>
      <c r="I35" s="19">
        <f t="shared" si="2"/>
        <v>5193</v>
      </c>
      <c r="J35" s="19">
        <f t="shared" si="2"/>
        <v>5193</v>
      </c>
    </row>
    <row r="36" spans="1:10" ht="27" customHeight="1">
      <c r="A36" s="15">
        <v>26</v>
      </c>
      <c r="B36" s="42" t="s">
        <v>26</v>
      </c>
      <c r="C36" s="17">
        <v>806</v>
      </c>
      <c r="D36" s="18" t="s">
        <v>13</v>
      </c>
      <c r="E36" s="18" t="s">
        <v>34</v>
      </c>
      <c r="F36" s="18" t="s">
        <v>18</v>
      </c>
      <c r="G36" s="18"/>
      <c r="H36" s="19">
        <f t="shared" si="2"/>
        <v>2183.48</v>
      </c>
      <c r="I36" s="19">
        <f t="shared" si="2"/>
        <v>5193</v>
      </c>
      <c r="J36" s="19">
        <f t="shared" si="2"/>
        <v>5193</v>
      </c>
    </row>
    <row r="37" spans="1:10" ht="28.5" customHeight="1">
      <c r="A37" s="15">
        <v>27</v>
      </c>
      <c r="B37" s="42" t="s">
        <v>75</v>
      </c>
      <c r="C37" s="17">
        <v>806</v>
      </c>
      <c r="D37" s="18" t="s">
        <v>13</v>
      </c>
      <c r="E37" s="18" t="s">
        <v>34</v>
      </c>
      <c r="F37" s="18" t="s">
        <v>76</v>
      </c>
      <c r="G37" s="18"/>
      <c r="H37" s="19">
        <f t="shared" si="2"/>
        <v>2183.48</v>
      </c>
      <c r="I37" s="19">
        <f t="shared" si="2"/>
        <v>5193</v>
      </c>
      <c r="J37" s="19">
        <f t="shared" si="2"/>
        <v>5193</v>
      </c>
    </row>
    <row r="38" spans="1:10" ht="26.25" customHeight="1">
      <c r="A38" s="15">
        <v>28</v>
      </c>
      <c r="B38" s="46" t="s">
        <v>35</v>
      </c>
      <c r="C38" s="17">
        <v>806</v>
      </c>
      <c r="D38" s="18" t="s">
        <v>13</v>
      </c>
      <c r="E38" s="18" t="s">
        <v>34</v>
      </c>
      <c r="F38" s="18" t="s">
        <v>80</v>
      </c>
      <c r="G38" s="18"/>
      <c r="H38" s="19">
        <f t="shared" si="2"/>
        <v>2183.48</v>
      </c>
      <c r="I38" s="19">
        <f t="shared" si="2"/>
        <v>5193</v>
      </c>
      <c r="J38" s="19">
        <f t="shared" si="2"/>
        <v>5193</v>
      </c>
    </row>
    <row r="39" spans="1:10" ht="39" customHeight="1">
      <c r="A39" s="15">
        <v>29</v>
      </c>
      <c r="B39" s="46" t="s">
        <v>28</v>
      </c>
      <c r="C39" s="17">
        <v>806</v>
      </c>
      <c r="D39" s="18" t="s">
        <v>13</v>
      </c>
      <c r="E39" s="18" t="s">
        <v>34</v>
      </c>
      <c r="F39" s="18" t="s">
        <v>80</v>
      </c>
      <c r="G39" s="18" t="s">
        <v>29</v>
      </c>
      <c r="H39" s="19">
        <f t="shared" si="2"/>
        <v>2183.48</v>
      </c>
      <c r="I39" s="19">
        <f t="shared" si="2"/>
        <v>5193</v>
      </c>
      <c r="J39" s="19">
        <f t="shared" si="2"/>
        <v>5193</v>
      </c>
    </row>
    <row r="40" spans="1:10" ht="42.75" customHeight="1">
      <c r="A40" s="15">
        <v>30</v>
      </c>
      <c r="B40" s="46" t="s">
        <v>30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31</v>
      </c>
      <c r="H40" s="19">
        <v>2183.48</v>
      </c>
      <c r="I40" s="19">
        <v>5193</v>
      </c>
      <c r="J40" s="19">
        <v>5193</v>
      </c>
    </row>
    <row r="41" spans="1:10" ht="21.75" customHeight="1">
      <c r="A41" s="15">
        <v>31</v>
      </c>
      <c r="B41" s="46" t="s">
        <v>36</v>
      </c>
      <c r="C41" s="17">
        <v>806</v>
      </c>
      <c r="D41" s="18" t="s">
        <v>13</v>
      </c>
      <c r="E41" s="18" t="s">
        <v>37</v>
      </c>
      <c r="F41" s="18"/>
      <c r="G41" s="18"/>
      <c r="H41" s="19">
        <f>SUM(H42)</f>
        <v>353</v>
      </c>
      <c r="I41" s="19">
        <f>SUM(I42)</f>
        <v>0</v>
      </c>
      <c r="J41" s="19">
        <f>SUM(J42)</f>
        <v>0</v>
      </c>
    </row>
    <row r="42" spans="1:10" ht="39" customHeight="1">
      <c r="A42" s="15">
        <v>32</v>
      </c>
      <c r="B42" s="44" t="s">
        <v>81</v>
      </c>
      <c r="C42" s="17">
        <v>806</v>
      </c>
      <c r="D42" s="18" t="s">
        <v>13</v>
      </c>
      <c r="E42" s="18" t="s">
        <v>37</v>
      </c>
      <c r="F42" s="18" t="s">
        <v>38</v>
      </c>
      <c r="G42" s="18"/>
      <c r="H42" s="19">
        <f>SUM(H43+H49)</f>
        <v>353</v>
      </c>
      <c r="I42" s="19">
        <f>SUM(I43+I49)</f>
        <v>0</v>
      </c>
      <c r="J42" s="19">
        <f>SUM(J43+J49)</f>
        <v>0</v>
      </c>
    </row>
    <row r="43" spans="1:10" ht="52.5" customHeight="1">
      <c r="A43" s="15">
        <v>33</v>
      </c>
      <c r="B43" s="43" t="s">
        <v>82</v>
      </c>
      <c r="C43" s="17">
        <v>806</v>
      </c>
      <c r="D43" s="18" t="s">
        <v>13</v>
      </c>
      <c r="E43" s="18" t="s">
        <v>37</v>
      </c>
      <c r="F43" s="18" t="s">
        <v>56</v>
      </c>
      <c r="G43" s="18"/>
      <c r="H43" s="19">
        <f>SUM(H44)</f>
        <v>353</v>
      </c>
      <c r="I43" s="19">
        <f>SUM(I44)</f>
        <v>0</v>
      </c>
      <c r="J43" s="19">
        <f>SUM(J44)</f>
        <v>0</v>
      </c>
    </row>
    <row r="44" spans="1:10" ht="81" customHeight="1">
      <c r="A44" s="15">
        <v>34</v>
      </c>
      <c r="B44" s="43" t="s">
        <v>83</v>
      </c>
      <c r="C44" s="17">
        <v>806</v>
      </c>
      <c r="D44" s="18" t="s">
        <v>13</v>
      </c>
      <c r="E44" s="18" t="s">
        <v>37</v>
      </c>
      <c r="F44" s="18" t="s">
        <v>84</v>
      </c>
      <c r="G44" s="18"/>
      <c r="H44" s="19">
        <f>SUM(H45+H47)</f>
        <v>353</v>
      </c>
      <c r="I44" s="19">
        <f>SUM(I45+I47)</f>
        <v>0</v>
      </c>
      <c r="J44" s="19">
        <f>SUM(J45+J47)</f>
        <v>0</v>
      </c>
    </row>
    <row r="45" spans="1:10" ht="37.5" customHeight="1">
      <c r="A45" s="15">
        <v>35</v>
      </c>
      <c r="B45" s="46" t="s">
        <v>28</v>
      </c>
      <c r="C45" s="17">
        <v>806</v>
      </c>
      <c r="D45" s="18" t="s">
        <v>13</v>
      </c>
      <c r="E45" s="18" t="s">
        <v>37</v>
      </c>
      <c r="F45" s="18" t="s">
        <v>84</v>
      </c>
      <c r="G45" s="18" t="s">
        <v>29</v>
      </c>
      <c r="H45" s="19">
        <f>SUM(H46)</f>
        <v>353</v>
      </c>
      <c r="I45" s="19">
        <f>SUM(I46)</f>
        <v>0</v>
      </c>
      <c r="J45" s="19">
        <f>SUM(J46)</f>
        <v>0</v>
      </c>
    </row>
    <row r="46" spans="1:10" ht="36.75" customHeight="1">
      <c r="A46" s="15">
        <v>36</v>
      </c>
      <c r="B46" s="42" t="s">
        <v>30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31</v>
      </c>
      <c r="H46" s="19">
        <v>353</v>
      </c>
      <c r="I46" s="19">
        <v>0</v>
      </c>
      <c r="J46" s="19">
        <v>0</v>
      </c>
    </row>
    <row r="47" spans="1:10" ht="0.75" customHeight="1">
      <c r="A47" s="15">
        <v>37</v>
      </c>
      <c r="B47" s="47"/>
      <c r="C47" s="17"/>
      <c r="D47" s="18"/>
      <c r="E47" s="18"/>
      <c r="F47" s="18"/>
      <c r="G47" s="18"/>
      <c r="H47" s="19">
        <f>SUM(H48)</f>
        <v>0</v>
      </c>
      <c r="I47" s="19">
        <f>SUM(I48)</f>
        <v>0</v>
      </c>
      <c r="J47" s="19">
        <f>SUM(J48)</f>
        <v>0</v>
      </c>
    </row>
    <row r="48" spans="1:10" ht="15" hidden="1">
      <c r="A48" s="15"/>
      <c r="B48" s="47"/>
      <c r="C48" s="17"/>
      <c r="D48" s="18"/>
      <c r="E48" s="18"/>
      <c r="F48" s="18"/>
      <c r="G48" s="18"/>
      <c r="H48" s="19"/>
      <c r="I48" s="19"/>
      <c r="J48" s="19"/>
    </row>
    <row r="49" spans="1:10" ht="15" hidden="1">
      <c r="A49" s="15"/>
      <c r="B49" s="43"/>
      <c r="C49" s="17"/>
      <c r="D49" s="18"/>
      <c r="E49" s="18"/>
      <c r="F49" s="18"/>
      <c r="G49" s="18"/>
      <c r="H49" s="19">
        <f aca="true" t="shared" si="3" ref="H49:J51">SUM(H50)</f>
        <v>0</v>
      </c>
      <c r="I49" s="19">
        <f t="shared" si="3"/>
        <v>0</v>
      </c>
      <c r="J49" s="19">
        <f t="shared" si="3"/>
        <v>0</v>
      </c>
    </row>
    <row r="50" spans="1:10" ht="21.75" customHeight="1" hidden="1">
      <c r="A50" s="15"/>
      <c r="B50" s="46"/>
      <c r="C50" s="17"/>
      <c r="D50" s="18"/>
      <c r="E50" s="18"/>
      <c r="F50" s="18"/>
      <c r="G50" s="18"/>
      <c r="H50" s="19">
        <f t="shared" si="3"/>
        <v>0</v>
      </c>
      <c r="I50" s="19">
        <f t="shared" si="3"/>
        <v>0</v>
      </c>
      <c r="J50" s="19">
        <f t="shared" si="3"/>
        <v>0</v>
      </c>
    </row>
    <row r="51" spans="1:10" ht="22.5" customHeight="1" hidden="1">
      <c r="A51" s="15"/>
      <c r="B51" s="46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27.75" customHeight="1" hidden="1">
      <c r="A52" s="15"/>
      <c r="B52" s="42"/>
      <c r="C52" s="17"/>
      <c r="D52" s="18"/>
      <c r="E52" s="18"/>
      <c r="F52" s="18"/>
      <c r="G52" s="18"/>
      <c r="H52" s="19"/>
      <c r="I52" s="19"/>
      <c r="J52" s="19"/>
    </row>
    <row r="53" spans="1:10" ht="15">
      <c r="A53" s="15">
        <v>37</v>
      </c>
      <c r="B53" s="48" t="s">
        <v>40</v>
      </c>
      <c r="C53" s="17">
        <v>806</v>
      </c>
      <c r="D53" s="18" t="s">
        <v>16</v>
      </c>
      <c r="E53" s="18" t="s">
        <v>14</v>
      </c>
      <c r="F53" s="21"/>
      <c r="G53" s="21"/>
      <c r="H53" s="19">
        <f aca="true" t="shared" si="4" ref="H53:J56">SUM(H54)</f>
        <v>65800</v>
      </c>
      <c r="I53" s="19">
        <f t="shared" si="4"/>
        <v>65700</v>
      </c>
      <c r="J53" s="19">
        <f t="shared" si="4"/>
        <v>65700</v>
      </c>
    </row>
    <row r="54" spans="1:10" ht="22.5">
      <c r="A54" s="23">
        <v>38</v>
      </c>
      <c r="B54" s="48" t="s">
        <v>41</v>
      </c>
      <c r="C54" s="17">
        <v>806</v>
      </c>
      <c r="D54" s="18" t="s">
        <v>16</v>
      </c>
      <c r="E54" s="18" t="s">
        <v>42</v>
      </c>
      <c r="F54" s="24"/>
      <c r="G54" s="24"/>
      <c r="H54" s="19">
        <f t="shared" si="4"/>
        <v>65800</v>
      </c>
      <c r="I54" s="19">
        <f t="shared" si="4"/>
        <v>65700</v>
      </c>
      <c r="J54" s="19">
        <f t="shared" si="4"/>
        <v>65700</v>
      </c>
    </row>
    <row r="55" spans="1:10" ht="24" customHeight="1">
      <c r="A55" s="23">
        <v>39</v>
      </c>
      <c r="B55" s="42" t="s">
        <v>17</v>
      </c>
      <c r="C55" s="17">
        <v>806</v>
      </c>
      <c r="D55" s="18" t="s">
        <v>16</v>
      </c>
      <c r="E55" s="18" t="s">
        <v>42</v>
      </c>
      <c r="F55" s="18" t="s">
        <v>18</v>
      </c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2" ht="24" customHeight="1">
      <c r="A56" s="23">
        <v>40</v>
      </c>
      <c r="B56" s="42" t="s">
        <v>75</v>
      </c>
      <c r="C56" s="17">
        <v>806</v>
      </c>
      <c r="D56" s="18" t="s">
        <v>16</v>
      </c>
      <c r="E56" s="18" t="s">
        <v>42</v>
      </c>
      <c r="F56" s="18" t="s">
        <v>76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  <c r="L56" s="20"/>
    </row>
    <row r="57" spans="1:10" ht="15">
      <c r="A57" s="59">
        <v>41</v>
      </c>
      <c r="B57" s="60" t="s">
        <v>43</v>
      </c>
      <c r="C57" s="62">
        <v>806</v>
      </c>
      <c r="D57" s="18"/>
      <c r="E57" s="57" t="s">
        <v>42</v>
      </c>
      <c r="F57" s="57" t="s">
        <v>85</v>
      </c>
      <c r="G57" s="57"/>
      <c r="H57" s="65">
        <f>SUM(H59+H61)</f>
        <v>65800</v>
      </c>
      <c r="I57" s="65">
        <f>SUM(I59+I61)</f>
        <v>65700</v>
      </c>
      <c r="J57" s="65">
        <f>SUM(J59+J61)</f>
        <v>65700</v>
      </c>
    </row>
    <row r="58" spans="1:10" ht="36.75" customHeight="1">
      <c r="A58" s="58"/>
      <c r="B58" s="61"/>
      <c r="C58" s="63"/>
      <c r="D58" s="27" t="s">
        <v>16</v>
      </c>
      <c r="E58" s="58"/>
      <c r="F58" s="58"/>
      <c r="G58" s="58"/>
      <c r="H58" s="66"/>
      <c r="I58" s="66"/>
      <c r="J58" s="66"/>
    </row>
    <row r="59" spans="1:10" ht="73.5" customHeight="1">
      <c r="A59" s="25">
        <v>42</v>
      </c>
      <c r="B59" s="42" t="s">
        <v>20</v>
      </c>
      <c r="C59" s="26">
        <v>806</v>
      </c>
      <c r="D59" s="27" t="s">
        <v>16</v>
      </c>
      <c r="E59" s="27" t="s">
        <v>42</v>
      </c>
      <c r="F59" s="25">
        <v>9345118</v>
      </c>
      <c r="G59" s="25">
        <v>100</v>
      </c>
      <c r="H59" s="13">
        <f>SUM(H60)</f>
        <v>61141</v>
      </c>
      <c r="I59" s="13">
        <f>SUM(I60)</f>
        <v>61141</v>
      </c>
      <c r="J59" s="13">
        <f>SUM(J60)</f>
        <v>61141</v>
      </c>
    </row>
    <row r="60" spans="1:10" ht="24.75" customHeight="1">
      <c r="A60" s="25">
        <v>43</v>
      </c>
      <c r="B60" s="42" t="s">
        <v>22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120</v>
      </c>
      <c r="H60" s="13">
        <v>61141</v>
      </c>
      <c r="I60" s="13">
        <v>61141</v>
      </c>
      <c r="J60" s="13">
        <v>61141</v>
      </c>
    </row>
    <row r="61" spans="1:10" ht="35.25" customHeight="1">
      <c r="A61" s="25">
        <v>44</v>
      </c>
      <c r="B61" s="42" t="s">
        <v>28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200</v>
      </c>
      <c r="H61" s="13">
        <f>SUM(H62)</f>
        <v>4659</v>
      </c>
      <c r="I61" s="13">
        <f>SUM(I62)</f>
        <v>4559</v>
      </c>
      <c r="J61" s="13">
        <f>SUM(J62)</f>
        <v>4559</v>
      </c>
    </row>
    <row r="62" spans="1:10" ht="34.5" customHeight="1">
      <c r="A62" s="25">
        <v>45</v>
      </c>
      <c r="B62" s="42" t="s">
        <v>30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240</v>
      </c>
      <c r="H62" s="19">
        <v>4659</v>
      </c>
      <c r="I62" s="19">
        <v>4559</v>
      </c>
      <c r="J62" s="19">
        <v>4559</v>
      </c>
    </row>
    <row r="63" spans="1:10" ht="27.75" customHeight="1">
      <c r="A63" s="25">
        <v>46</v>
      </c>
      <c r="B63" s="43" t="s">
        <v>44</v>
      </c>
      <c r="C63" s="26">
        <v>806</v>
      </c>
      <c r="D63" s="27" t="s">
        <v>42</v>
      </c>
      <c r="E63" s="27" t="s">
        <v>14</v>
      </c>
      <c r="F63" s="27"/>
      <c r="G63" s="27"/>
      <c r="H63" s="19">
        <f>SUM(H64+H73)</f>
        <v>1500</v>
      </c>
      <c r="I63" s="19">
        <f>SUM(I64+I73)</f>
        <v>0</v>
      </c>
      <c r="J63" s="19">
        <f>SUM(J64+J73)</f>
        <v>0</v>
      </c>
    </row>
    <row r="64" spans="1:10" ht="38.25" customHeight="1">
      <c r="A64" s="25">
        <v>47</v>
      </c>
      <c r="B64" s="47" t="s">
        <v>45</v>
      </c>
      <c r="C64" s="26">
        <v>806</v>
      </c>
      <c r="D64" s="27" t="s">
        <v>42</v>
      </c>
      <c r="E64" s="27" t="s">
        <v>46</v>
      </c>
      <c r="F64" s="27"/>
      <c r="G64" s="27"/>
      <c r="H64" s="19">
        <f aca="true" t="shared" si="5" ref="H64:J65">SUM(H65)</f>
        <v>1500</v>
      </c>
      <c r="I64" s="19">
        <f t="shared" si="5"/>
        <v>0</v>
      </c>
      <c r="J64" s="19">
        <f t="shared" si="5"/>
        <v>0</v>
      </c>
    </row>
    <row r="65" spans="1:10" ht="39.75" customHeight="1">
      <c r="A65" s="25">
        <v>48</v>
      </c>
      <c r="B65" s="44" t="s">
        <v>81</v>
      </c>
      <c r="C65" s="26">
        <v>806</v>
      </c>
      <c r="D65" s="27" t="s">
        <v>42</v>
      </c>
      <c r="E65" s="27" t="s">
        <v>46</v>
      </c>
      <c r="F65" s="27" t="s">
        <v>38</v>
      </c>
      <c r="G65" s="27"/>
      <c r="H65" s="19">
        <f t="shared" si="5"/>
        <v>1500</v>
      </c>
      <c r="I65" s="19">
        <f t="shared" si="5"/>
        <v>0</v>
      </c>
      <c r="J65" s="19">
        <f t="shared" si="5"/>
        <v>0</v>
      </c>
    </row>
    <row r="66" spans="1:10" ht="56.25" customHeight="1">
      <c r="A66" s="25">
        <v>49</v>
      </c>
      <c r="B66" s="43" t="s">
        <v>82</v>
      </c>
      <c r="C66" s="26">
        <v>806</v>
      </c>
      <c r="D66" s="27" t="s">
        <v>42</v>
      </c>
      <c r="E66" s="27" t="s">
        <v>46</v>
      </c>
      <c r="F66" s="27" t="s">
        <v>56</v>
      </c>
      <c r="G66" s="27"/>
      <c r="H66" s="19">
        <f>SUM(H67+H70)</f>
        <v>1500</v>
      </c>
      <c r="I66" s="19">
        <f>SUM(I67+I70)</f>
        <v>0</v>
      </c>
      <c r="J66" s="19">
        <f>SUM(J67+J70)</f>
        <v>0</v>
      </c>
    </row>
    <row r="67" spans="1:10" ht="102" customHeight="1">
      <c r="A67" s="25">
        <v>50</v>
      </c>
      <c r="B67" s="43" t="s">
        <v>87</v>
      </c>
      <c r="C67" s="26">
        <v>806</v>
      </c>
      <c r="D67" s="27" t="s">
        <v>42</v>
      </c>
      <c r="E67" s="27" t="s">
        <v>46</v>
      </c>
      <c r="F67" s="27" t="s">
        <v>86</v>
      </c>
      <c r="G67" s="27"/>
      <c r="H67" s="19">
        <f aca="true" t="shared" si="6" ref="H67:J68">SUM(H68)</f>
        <v>1500</v>
      </c>
      <c r="I67" s="19">
        <f t="shared" si="6"/>
        <v>0</v>
      </c>
      <c r="J67" s="19">
        <f t="shared" si="6"/>
        <v>0</v>
      </c>
    </row>
    <row r="68" spans="1:10" ht="34.5" customHeight="1">
      <c r="A68" s="25">
        <v>51</v>
      </c>
      <c r="B68" s="42" t="s">
        <v>28</v>
      </c>
      <c r="C68" s="26">
        <v>806</v>
      </c>
      <c r="D68" s="27" t="s">
        <v>42</v>
      </c>
      <c r="E68" s="27" t="s">
        <v>46</v>
      </c>
      <c r="F68" s="27" t="s">
        <v>86</v>
      </c>
      <c r="G68" s="27" t="s">
        <v>29</v>
      </c>
      <c r="H68" s="19">
        <f t="shared" si="6"/>
        <v>1500</v>
      </c>
      <c r="I68" s="19">
        <f t="shared" si="6"/>
        <v>0</v>
      </c>
      <c r="J68" s="19">
        <f t="shared" si="6"/>
        <v>0</v>
      </c>
    </row>
    <row r="69" spans="1:10" ht="32.25" customHeight="1">
      <c r="A69" s="25">
        <v>52</v>
      </c>
      <c r="B69" s="42" t="s">
        <v>30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31</v>
      </c>
      <c r="H69" s="19">
        <v>1500</v>
      </c>
      <c r="I69" s="19">
        <v>0</v>
      </c>
      <c r="J69" s="19">
        <v>0</v>
      </c>
    </row>
    <row r="70" spans="1:10" ht="1.5" customHeight="1">
      <c r="A70" s="25"/>
      <c r="B70" s="43"/>
      <c r="C70" s="26"/>
      <c r="D70" s="27"/>
      <c r="E70" s="27"/>
      <c r="F70" s="27"/>
      <c r="G70" s="27"/>
      <c r="H70" s="13"/>
      <c r="I70" s="13"/>
      <c r="J70" s="13"/>
    </row>
    <row r="71" spans="1:10" ht="36.75" customHeight="1" hidden="1">
      <c r="A71" s="25"/>
      <c r="B71" s="42"/>
      <c r="C71" s="26"/>
      <c r="D71" s="27"/>
      <c r="E71" s="27"/>
      <c r="F71" s="27"/>
      <c r="G71" s="27"/>
      <c r="H71" s="30"/>
      <c r="I71" s="30"/>
      <c r="J71" s="30"/>
    </row>
    <row r="72" spans="1:10" ht="31.5" customHeight="1" hidden="1">
      <c r="A72" s="25"/>
      <c r="B72" s="42"/>
      <c r="C72" s="26"/>
      <c r="D72" s="27"/>
      <c r="E72" s="27"/>
      <c r="F72" s="27"/>
      <c r="G72" s="27"/>
      <c r="H72" s="30"/>
      <c r="I72" s="30"/>
      <c r="J72" s="30"/>
    </row>
    <row r="73" spans="1:10" ht="27" customHeight="1" hidden="1">
      <c r="A73" s="25"/>
      <c r="B73" s="44"/>
      <c r="C73" s="26"/>
      <c r="D73" s="27"/>
      <c r="E73" s="27"/>
      <c r="F73" s="27"/>
      <c r="G73" s="27"/>
      <c r="H73" s="30">
        <f aca="true" t="shared" si="7" ref="H73:J77">SUM(H74)</f>
        <v>0</v>
      </c>
      <c r="I73" s="30">
        <f t="shared" si="7"/>
        <v>0</v>
      </c>
      <c r="J73" s="30">
        <f t="shared" si="7"/>
        <v>0</v>
      </c>
    </row>
    <row r="74" spans="1:10" ht="34.5" customHeight="1" hidden="1">
      <c r="A74" s="25"/>
      <c r="B74" s="44"/>
      <c r="C74" s="26"/>
      <c r="D74" s="27"/>
      <c r="E74" s="27"/>
      <c r="F74" s="27"/>
      <c r="G74" s="27"/>
      <c r="H74" s="30">
        <f t="shared" si="7"/>
        <v>0</v>
      </c>
      <c r="I74" s="30">
        <f t="shared" si="7"/>
        <v>0</v>
      </c>
      <c r="J74" s="30">
        <f t="shared" si="7"/>
        <v>0</v>
      </c>
    </row>
    <row r="75" spans="1:10" ht="33.75" customHeight="1" hidden="1">
      <c r="A75" s="25"/>
      <c r="B75" s="43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22.5" customHeight="1" hidden="1">
      <c r="A76" s="25"/>
      <c r="B76" s="43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24" customHeight="1" hidden="1">
      <c r="A77" s="25"/>
      <c r="B77" s="42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28.5" customHeight="1" hidden="1">
      <c r="A78" s="25"/>
      <c r="B78" s="42"/>
      <c r="C78" s="26"/>
      <c r="D78" s="27"/>
      <c r="E78" s="27"/>
      <c r="F78" s="27"/>
      <c r="G78" s="27"/>
      <c r="H78" s="30"/>
      <c r="I78" s="30"/>
      <c r="J78" s="30"/>
    </row>
    <row r="79" spans="1:10" ht="23.25" customHeight="1">
      <c r="A79" s="25">
        <v>53</v>
      </c>
      <c r="B79" s="47" t="s">
        <v>47</v>
      </c>
      <c r="C79" s="26">
        <v>806</v>
      </c>
      <c r="D79" s="27" t="s">
        <v>25</v>
      </c>
      <c r="E79" s="27" t="s">
        <v>14</v>
      </c>
      <c r="F79" s="27"/>
      <c r="G79" s="27"/>
      <c r="H79" s="13">
        <f aca="true" t="shared" si="8" ref="H79:J81">SUM(H80)</f>
        <v>155656.1</v>
      </c>
      <c r="I79" s="13">
        <f t="shared" si="8"/>
        <v>121500</v>
      </c>
      <c r="J79" s="13">
        <f t="shared" si="8"/>
        <v>120500</v>
      </c>
    </row>
    <row r="80" spans="1:10" ht="19.5" customHeight="1">
      <c r="A80" s="25">
        <v>54</v>
      </c>
      <c r="B80" s="47" t="s">
        <v>48</v>
      </c>
      <c r="C80" s="26">
        <v>806</v>
      </c>
      <c r="D80" s="27" t="s">
        <v>25</v>
      </c>
      <c r="E80" s="27" t="s">
        <v>46</v>
      </c>
      <c r="F80" s="27"/>
      <c r="G80" s="27"/>
      <c r="H80" s="13">
        <v>155656.1</v>
      </c>
      <c r="I80" s="13">
        <f t="shared" si="8"/>
        <v>121500</v>
      </c>
      <c r="J80" s="13">
        <f t="shared" si="8"/>
        <v>120500</v>
      </c>
    </row>
    <row r="81" spans="1:10" ht="38.25" customHeight="1">
      <c r="A81" s="25">
        <v>55</v>
      </c>
      <c r="B81" s="44" t="s">
        <v>81</v>
      </c>
      <c r="C81" s="26">
        <v>806</v>
      </c>
      <c r="D81" s="27" t="s">
        <v>25</v>
      </c>
      <c r="E81" s="27" t="s">
        <v>46</v>
      </c>
      <c r="F81" s="27" t="s">
        <v>38</v>
      </c>
      <c r="G81" s="27"/>
      <c r="H81" s="55" t="s">
        <v>121</v>
      </c>
      <c r="I81" s="13">
        <f t="shared" si="8"/>
        <v>121500</v>
      </c>
      <c r="J81" s="13">
        <f t="shared" si="8"/>
        <v>120500</v>
      </c>
    </row>
    <row r="82" spans="1:10" ht="45">
      <c r="A82" s="25">
        <v>56</v>
      </c>
      <c r="B82" s="43" t="s">
        <v>91</v>
      </c>
      <c r="C82" s="26">
        <v>806</v>
      </c>
      <c r="D82" s="27" t="s">
        <v>25</v>
      </c>
      <c r="E82" s="27" t="s">
        <v>46</v>
      </c>
      <c r="F82" s="27" t="s">
        <v>49</v>
      </c>
      <c r="G82" s="27"/>
      <c r="H82" s="53" t="s">
        <v>121</v>
      </c>
      <c r="I82" s="19">
        <f>SUM(I83+I86+I94)</f>
        <v>121500</v>
      </c>
      <c r="J82" s="19">
        <f>SUM(J83+J86+J94)</f>
        <v>120500</v>
      </c>
    </row>
    <row r="83" spans="1:10" ht="145.5" customHeight="1">
      <c r="A83" s="25">
        <v>57</v>
      </c>
      <c r="B83" s="43" t="s">
        <v>116</v>
      </c>
      <c r="C83" s="26">
        <v>806</v>
      </c>
      <c r="D83" s="27" t="s">
        <v>25</v>
      </c>
      <c r="E83" s="27" t="s">
        <v>46</v>
      </c>
      <c r="F83" s="27" t="s">
        <v>115</v>
      </c>
      <c r="G83" s="27"/>
      <c r="H83" s="19">
        <f>SUM(H90)</f>
        <v>56100</v>
      </c>
      <c r="I83" s="19">
        <f aca="true" t="shared" si="9" ref="H83:J84">SUM(I84)</f>
        <v>0</v>
      </c>
      <c r="J83" s="19">
        <f t="shared" si="9"/>
        <v>0</v>
      </c>
    </row>
    <row r="84" spans="1:10" ht="33.75" customHeight="1" hidden="1">
      <c r="A84" s="25">
        <v>56</v>
      </c>
      <c r="B84" s="42" t="s">
        <v>28</v>
      </c>
      <c r="C84" s="26">
        <v>806</v>
      </c>
      <c r="D84" s="27" t="s">
        <v>25</v>
      </c>
      <c r="E84" s="27" t="s">
        <v>46</v>
      </c>
      <c r="F84" s="27" t="s">
        <v>50</v>
      </c>
      <c r="G84" s="27" t="s">
        <v>29</v>
      </c>
      <c r="H84" s="19">
        <f t="shared" si="9"/>
        <v>0</v>
      </c>
      <c r="I84" s="19">
        <f t="shared" si="9"/>
        <v>0</v>
      </c>
      <c r="J84" s="19">
        <f t="shared" si="9"/>
        <v>0</v>
      </c>
    </row>
    <row r="85" spans="1:10" ht="32.25" customHeight="1" hidden="1">
      <c r="A85" s="25">
        <v>57</v>
      </c>
      <c r="B85" s="42" t="s">
        <v>30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31</v>
      </c>
      <c r="H85" s="19">
        <v>0</v>
      </c>
      <c r="I85" s="19">
        <v>0</v>
      </c>
      <c r="J85" s="19">
        <v>0</v>
      </c>
    </row>
    <row r="86" spans="1:10" ht="22.5" customHeight="1" hidden="1">
      <c r="A86" s="25">
        <v>58</v>
      </c>
      <c r="B86" s="49" t="s">
        <v>51</v>
      </c>
      <c r="C86" s="26">
        <v>806</v>
      </c>
      <c r="D86" s="27" t="s">
        <v>25</v>
      </c>
      <c r="E86" s="27" t="s">
        <v>46</v>
      </c>
      <c r="F86" s="27" t="s">
        <v>92</v>
      </c>
      <c r="G86" s="27"/>
      <c r="H86" s="19">
        <f aca="true" t="shared" si="10" ref="H86:J87">SUM(H87)</f>
        <v>0</v>
      </c>
      <c r="I86" s="19">
        <f t="shared" si="10"/>
        <v>0</v>
      </c>
      <c r="J86" s="19">
        <f t="shared" si="10"/>
        <v>0</v>
      </c>
    </row>
    <row r="87" spans="1:10" ht="26.25" customHeight="1" hidden="1">
      <c r="A87" s="25">
        <v>59</v>
      </c>
      <c r="B87" s="42" t="s">
        <v>28</v>
      </c>
      <c r="C87" s="26">
        <v>806</v>
      </c>
      <c r="D87" s="27" t="s">
        <v>25</v>
      </c>
      <c r="E87" s="27" t="s">
        <v>46</v>
      </c>
      <c r="F87" s="27" t="s">
        <v>92</v>
      </c>
      <c r="G87" s="27" t="s">
        <v>29</v>
      </c>
      <c r="H87" s="19">
        <f t="shared" si="10"/>
        <v>0</v>
      </c>
      <c r="I87" s="19">
        <f t="shared" si="10"/>
        <v>0</v>
      </c>
      <c r="J87" s="19">
        <f t="shared" si="10"/>
        <v>0</v>
      </c>
    </row>
    <row r="88" spans="1:10" ht="27" customHeight="1" hidden="1">
      <c r="A88" s="25">
        <v>60</v>
      </c>
      <c r="B88" s="42" t="s">
        <v>30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31</v>
      </c>
      <c r="H88" s="19">
        <v>0</v>
      </c>
      <c r="I88" s="19">
        <v>0</v>
      </c>
      <c r="J88" s="19">
        <v>0</v>
      </c>
    </row>
    <row r="89" spans="1:10" ht="27" customHeight="1">
      <c r="A89" s="25">
        <v>58</v>
      </c>
      <c r="B89" s="42" t="s">
        <v>28</v>
      </c>
      <c r="C89" s="26">
        <v>806</v>
      </c>
      <c r="D89" s="27" t="s">
        <v>25</v>
      </c>
      <c r="E89" s="27" t="s">
        <v>46</v>
      </c>
      <c r="F89" s="27" t="s">
        <v>115</v>
      </c>
      <c r="G89" s="27" t="s">
        <v>29</v>
      </c>
      <c r="H89" s="19">
        <v>56100</v>
      </c>
      <c r="I89" s="19"/>
      <c r="J89" s="19"/>
    </row>
    <row r="90" spans="1:10" ht="39" customHeight="1">
      <c r="A90" s="25">
        <v>59</v>
      </c>
      <c r="B90" s="42" t="s">
        <v>30</v>
      </c>
      <c r="C90" s="26">
        <v>806</v>
      </c>
      <c r="D90" s="27" t="s">
        <v>25</v>
      </c>
      <c r="E90" s="27" t="s">
        <v>46</v>
      </c>
      <c r="F90" s="27" t="s">
        <v>115</v>
      </c>
      <c r="G90" s="27" t="s">
        <v>31</v>
      </c>
      <c r="H90" s="19">
        <v>56100</v>
      </c>
      <c r="I90" s="19"/>
      <c r="J90" s="19"/>
    </row>
    <row r="91" spans="1:10" ht="159" customHeight="1">
      <c r="A91" s="25">
        <v>60</v>
      </c>
      <c r="B91" s="43" t="s">
        <v>117</v>
      </c>
      <c r="C91" s="26">
        <v>806</v>
      </c>
      <c r="D91" s="27" t="s">
        <v>25</v>
      </c>
      <c r="E91" s="27" t="s">
        <v>46</v>
      </c>
      <c r="F91" s="27" t="s">
        <v>92</v>
      </c>
      <c r="G91" s="27"/>
      <c r="H91" s="53" t="s">
        <v>118</v>
      </c>
      <c r="I91" s="19"/>
      <c r="J91" s="19"/>
    </row>
    <row r="92" spans="1:10" ht="39" customHeight="1">
      <c r="A92" s="25">
        <v>61</v>
      </c>
      <c r="B92" s="42" t="s">
        <v>28</v>
      </c>
      <c r="C92" s="26">
        <v>806</v>
      </c>
      <c r="D92" s="27" t="s">
        <v>25</v>
      </c>
      <c r="E92" s="27" t="s">
        <v>46</v>
      </c>
      <c r="F92" s="27" t="s">
        <v>92</v>
      </c>
      <c r="G92" s="27" t="s">
        <v>29</v>
      </c>
      <c r="H92" s="53" t="s">
        <v>118</v>
      </c>
      <c r="I92" s="19"/>
      <c r="J92" s="19"/>
    </row>
    <row r="93" spans="1:10" ht="27" customHeight="1">
      <c r="A93" s="25">
        <v>62</v>
      </c>
      <c r="B93" s="42" t="s">
        <v>30</v>
      </c>
      <c r="C93" s="26">
        <v>806</v>
      </c>
      <c r="D93" s="27" t="s">
        <v>25</v>
      </c>
      <c r="E93" s="27" t="s">
        <v>46</v>
      </c>
      <c r="F93" s="27" t="s">
        <v>92</v>
      </c>
      <c r="G93" s="27" t="s">
        <v>31</v>
      </c>
      <c r="H93" s="53" t="s">
        <v>118</v>
      </c>
      <c r="I93" s="19"/>
      <c r="J93" s="19"/>
    </row>
    <row r="94" spans="1:10" ht="15" customHeight="1">
      <c r="A94" s="25">
        <v>63</v>
      </c>
      <c r="B94" s="43" t="s">
        <v>52</v>
      </c>
      <c r="C94" s="26">
        <v>806</v>
      </c>
      <c r="D94" s="27" t="s">
        <v>25</v>
      </c>
      <c r="E94" s="27" t="s">
        <v>46</v>
      </c>
      <c r="F94" s="27" t="s">
        <v>93</v>
      </c>
      <c r="G94" s="27"/>
      <c r="H94" s="19">
        <f aca="true" t="shared" si="11" ref="H94:J95">SUM(H95)</f>
        <v>20725</v>
      </c>
      <c r="I94" s="19">
        <f t="shared" si="11"/>
        <v>121500</v>
      </c>
      <c r="J94" s="19">
        <f t="shared" si="11"/>
        <v>120500</v>
      </c>
    </row>
    <row r="95" spans="1:10" ht="39.75" customHeight="1">
      <c r="A95" s="25">
        <v>64</v>
      </c>
      <c r="B95" s="42" t="s">
        <v>28</v>
      </c>
      <c r="C95" s="26">
        <v>806</v>
      </c>
      <c r="D95" s="27" t="s">
        <v>25</v>
      </c>
      <c r="E95" s="27" t="s">
        <v>46</v>
      </c>
      <c r="F95" s="27" t="s">
        <v>93</v>
      </c>
      <c r="G95" s="27" t="s">
        <v>29</v>
      </c>
      <c r="H95" s="19">
        <v>20725</v>
      </c>
      <c r="I95" s="19">
        <f t="shared" si="11"/>
        <v>121500</v>
      </c>
      <c r="J95" s="19">
        <f t="shared" si="11"/>
        <v>120500</v>
      </c>
    </row>
    <row r="96" spans="1:10" ht="39" customHeight="1">
      <c r="A96" s="25">
        <v>65</v>
      </c>
      <c r="B96" s="42" t="s">
        <v>30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31</v>
      </c>
      <c r="H96" s="19">
        <v>20725</v>
      </c>
      <c r="I96" s="19">
        <v>121500</v>
      </c>
      <c r="J96" s="19">
        <v>120500</v>
      </c>
    </row>
    <row r="97" spans="1:10" ht="24.75" customHeight="1">
      <c r="A97" s="25">
        <v>66</v>
      </c>
      <c r="B97" s="47" t="s">
        <v>134</v>
      </c>
      <c r="C97" s="26">
        <v>806</v>
      </c>
      <c r="D97" s="27" t="s">
        <v>25</v>
      </c>
      <c r="E97" s="27" t="s">
        <v>46</v>
      </c>
      <c r="F97" s="27" t="s">
        <v>135</v>
      </c>
      <c r="G97" s="27"/>
      <c r="H97" s="19">
        <v>78775</v>
      </c>
      <c r="I97" s="19"/>
      <c r="J97" s="19"/>
    </row>
    <row r="98" spans="1:10" ht="39" customHeight="1">
      <c r="A98" s="25">
        <v>67</v>
      </c>
      <c r="B98" s="42" t="s">
        <v>28</v>
      </c>
      <c r="C98" s="26">
        <v>806</v>
      </c>
      <c r="D98" s="27" t="s">
        <v>25</v>
      </c>
      <c r="E98" s="27" t="s">
        <v>46</v>
      </c>
      <c r="F98" s="27" t="s">
        <v>135</v>
      </c>
      <c r="G98" s="27" t="s">
        <v>29</v>
      </c>
      <c r="H98" s="19">
        <v>78775</v>
      </c>
      <c r="I98" s="19"/>
      <c r="J98" s="19"/>
    </row>
    <row r="99" spans="1:10" ht="39" customHeight="1">
      <c r="A99" s="25">
        <v>68</v>
      </c>
      <c r="B99" s="42" t="s">
        <v>30</v>
      </c>
      <c r="C99" s="26">
        <v>806</v>
      </c>
      <c r="D99" s="27" t="s">
        <v>25</v>
      </c>
      <c r="E99" s="27" t="s">
        <v>46</v>
      </c>
      <c r="F99" s="27" t="s">
        <v>135</v>
      </c>
      <c r="G99" s="27" t="s">
        <v>31</v>
      </c>
      <c r="H99" s="19">
        <v>78775</v>
      </c>
      <c r="I99" s="19"/>
      <c r="J99" s="19"/>
    </row>
    <row r="100" spans="1:10" ht="22.5" customHeight="1">
      <c r="A100" s="25">
        <v>69</v>
      </c>
      <c r="B100" s="47" t="s">
        <v>53</v>
      </c>
      <c r="C100" s="26">
        <v>806</v>
      </c>
      <c r="D100" s="27" t="s">
        <v>54</v>
      </c>
      <c r="E100" s="27" t="s">
        <v>14</v>
      </c>
      <c r="F100" s="27"/>
      <c r="G100" s="27"/>
      <c r="H100" s="13">
        <f aca="true" t="shared" si="12" ref="H100:J102">SUM(H101)</f>
        <v>377989.64</v>
      </c>
      <c r="I100" s="13">
        <f t="shared" si="12"/>
        <v>245724</v>
      </c>
      <c r="J100" s="13">
        <f t="shared" si="12"/>
        <v>245724</v>
      </c>
    </row>
    <row r="101" spans="1:10" ht="12" customHeight="1">
      <c r="A101" s="25">
        <v>70</v>
      </c>
      <c r="B101" s="47" t="s">
        <v>55</v>
      </c>
      <c r="C101" s="26">
        <v>806</v>
      </c>
      <c r="D101" s="27" t="s">
        <v>54</v>
      </c>
      <c r="E101" s="27" t="s">
        <v>42</v>
      </c>
      <c r="F101" s="27"/>
      <c r="G101" s="27"/>
      <c r="H101" s="13">
        <f t="shared" si="12"/>
        <v>377989.64</v>
      </c>
      <c r="I101" s="13">
        <f t="shared" si="12"/>
        <v>245724</v>
      </c>
      <c r="J101" s="13">
        <f t="shared" si="12"/>
        <v>245724</v>
      </c>
    </row>
    <row r="102" spans="1:10" ht="40.5" customHeight="1">
      <c r="A102" s="25">
        <v>71</v>
      </c>
      <c r="B102" s="44" t="s">
        <v>81</v>
      </c>
      <c r="C102" s="26">
        <v>806</v>
      </c>
      <c r="D102" s="27" t="s">
        <v>54</v>
      </c>
      <c r="E102" s="27" t="s">
        <v>42</v>
      </c>
      <c r="F102" s="27" t="s">
        <v>38</v>
      </c>
      <c r="G102" s="27"/>
      <c r="H102" s="13">
        <f t="shared" si="12"/>
        <v>377989.64</v>
      </c>
      <c r="I102" s="13">
        <f t="shared" si="12"/>
        <v>245724</v>
      </c>
      <c r="J102" s="13">
        <f t="shared" si="12"/>
        <v>245724</v>
      </c>
    </row>
    <row r="103" spans="1:10" ht="28.5" customHeight="1">
      <c r="A103" s="25">
        <v>72</v>
      </c>
      <c r="B103" s="43" t="s">
        <v>94</v>
      </c>
      <c r="C103" s="26">
        <v>806</v>
      </c>
      <c r="D103" s="27" t="s">
        <v>54</v>
      </c>
      <c r="E103" s="27" t="s">
        <v>42</v>
      </c>
      <c r="F103" s="27" t="s">
        <v>39</v>
      </c>
      <c r="G103" s="27"/>
      <c r="H103" s="19">
        <f>SUM(H104+H107)</f>
        <v>377989.64</v>
      </c>
      <c r="I103" s="19">
        <f>SUM(I104+I107)</f>
        <v>245724</v>
      </c>
      <c r="J103" s="19">
        <f>SUM(J104+J107)</f>
        <v>245724</v>
      </c>
    </row>
    <row r="104" spans="1:10" ht="81.75" customHeight="1">
      <c r="A104" s="25">
        <v>73</v>
      </c>
      <c r="B104" s="43" t="s">
        <v>95</v>
      </c>
      <c r="C104" s="26">
        <v>806</v>
      </c>
      <c r="D104" s="27" t="s">
        <v>54</v>
      </c>
      <c r="E104" s="27" t="s">
        <v>42</v>
      </c>
      <c r="F104" s="27" t="s">
        <v>97</v>
      </c>
      <c r="G104" s="27"/>
      <c r="H104" s="19">
        <f aca="true" t="shared" si="13" ref="H104:J105">SUM(H105)</f>
        <v>372136.64</v>
      </c>
      <c r="I104" s="19">
        <f t="shared" si="13"/>
        <v>245724</v>
      </c>
      <c r="J104" s="19">
        <f t="shared" si="13"/>
        <v>245724</v>
      </c>
    </row>
    <row r="105" spans="1:10" ht="42" customHeight="1">
      <c r="A105" s="25">
        <v>74</v>
      </c>
      <c r="B105" s="42" t="s">
        <v>28</v>
      </c>
      <c r="C105" s="26">
        <v>806</v>
      </c>
      <c r="D105" s="27" t="s">
        <v>54</v>
      </c>
      <c r="E105" s="27" t="s">
        <v>42</v>
      </c>
      <c r="F105" s="27" t="s">
        <v>97</v>
      </c>
      <c r="G105" s="27" t="s">
        <v>29</v>
      </c>
      <c r="H105" s="19">
        <f t="shared" si="13"/>
        <v>372136.64</v>
      </c>
      <c r="I105" s="19">
        <f t="shared" si="13"/>
        <v>245724</v>
      </c>
      <c r="J105" s="19">
        <f t="shared" si="13"/>
        <v>245724</v>
      </c>
    </row>
    <row r="106" spans="1:10" ht="39" customHeight="1">
      <c r="A106" s="25">
        <v>75</v>
      </c>
      <c r="B106" s="42" t="s">
        <v>30</v>
      </c>
      <c r="C106" s="26">
        <v>806</v>
      </c>
      <c r="D106" s="27" t="s">
        <v>54</v>
      </c>
      <c r="E106" s="27" t="s">
        <v>42</v>
      </c>
      <c r="F106" s="27" t="s">
        <v>97</v>
      </c>
      <c r="G106" s="27" t="s">
        <v>31</v>
      </c>
      <c r="H106" s="19">
        <v>372136.64</v>
      </c>
      <c r="I106" s="19">
        <v>245724</v>
      </c>
      <c r="J106" s="19">
        <v>245724</v>
      </c>
    </row>
    <row r="107" spans="1:10" ht="84" customHeight="1">
      <c r="A107" s="25">
        <v>76</v>
      </c>
      <c r="B107" s="43" t="s">
        <v>96</v>
      </c>
      <c r="C107" s="26">
        <v>806</v>
      </c>
      <c r="D107" s="27" t="s">
        <v>54</v>
      </c>
      <c r="E107" s="27" t="s">
        <v>42</v>
      </c>
      <c r="F107" s="27" t="s">
        <v>110</v>
      </c>
      <c r="G107" s="27"/>
      <c r="H107" s="19">
        <f aca="true" t="shared" si="14" ref="H107:J108">SUM(H108)</f>
        <v>5853</v>
      </c>
      <c r="I107" s="19">
        <f t="shared" si="14"/>
        <v>0</v>
      </c>
      <c r="J107" s="19">
        <f t="shared" si="14"/>
        <v>0</v>
      </c>
    </row>
    <row r="108" spans="1:10" ht="30.75" customHeight="1">
      <c r="A108" s="25">
        <v>77</v>
      </c>
      <c r="B108" s="42" t="s">
        <v>28</v>
      </c>
      <c r="C108" s="26">
        <v>806</v>
      </c>
      <c r="D108" s="27" t="s">
        <v>54</v>
      </c>
      <c r="E108" s="27" t="s">
        <v>42</v>
      </c>
      <c r="F108" s="27" t="s">
        <v>110</v>
      </c>
      <c r="G108" s="27" t="s">
        <v>29</v>
      </c>
      <c r="H108" s="19">
        <f t="shared" si="14"/>
        <v>5853</v>
      </c>
      <c r="I108" s="19">
        <f t="shared" si="14"/>
        <v>0</v>
      </c>
      <c r="J108" s="19">
        <f t="shared" si="14"/>
        <v>0</v>
      </c>
    </row>
    <row r="109" spans="1:10" ht="24.75" customHeight="1">
      <c r="A109" s="25">
        <v>78</v>
      </c>
      <c r="B109" s="42" t="s">
        <v>30</v>
      </c>
      <c r="C109" s="26">
        <v>806</v>
      </c>
      <c r="D109" s="27" t="s">
        <v>54</v>
      </c>
      <c r="E109" s="27" t="s">
        <v>42</v>
      </c>
      <c r="F109" s="27" t="s">
        <v>110</v>
      </c>
      <c r="G109" s="27" t="s">
        <v>31</v>
      </c>
      <c r="H109" s="19">
        <v>5853</v>
      </c>
      <c r="I109" s="19">
        <v>0</v>
      </c>
      <c r="J109" s="19">
        <v>0</v>
      </c>
    </row>
    <row r="110" spans="1:10" ht="20.25" customHeight="1">
      <c r="A110" s="15">
        <v>79</v>
      </c>
      <c r="B110" s="43" t="s">
        <v>57</v>
      </c>
      <c r="C110" s="26">
        <v>806</v>
      </c>
      <c r="D110" s="27" t="s">
        <v>58</v>
      </c>
      <c r="E110" s="27" t="s">
        <v>14</v>
      </c>
      <c r="F110" s="27"/>
      <c r="G110" s="27"/>
      <c r="H110" s="19">
        <f>SUM(H111)</f>
        <v>2900028</v>
      </c>
      <c r="I110" s="19">
        <f>SUM(I111)</f>
        <v>2830718</v>
      </c>
      <c r="J110" s="19">
        <f>SUM(J111)</f>
        <v>2746946</v>
      </c>
    </row>
    <row r="111" spans="1:10" ht="15">
      <c r="A111" s="15">
        <v>80</v>
      </c>
      <c r="B111" s="43" t="s">
        <v>59</v>
      </c>
      <c r="C111" s="26">
        <v>806</v>
      </c>
      <c r="D111" s="27" t="s">
        <v>58</v>
      </c>
      <c r="E111" s="27" t="s">
        <v>13</v>
      </c>
      <c r="F111" s="27"/>
      <c r="G111" s="27"/>
      <c r="H111" s="19">
        <f aca="true" t="shared" si="15" ref="H111:J112">SUM(H112)</f>
        <v>2900028</v>
      </c>
      <c r="I111" s="19">
        <f t="shared" si="15"/>
        <v>2830718</v>
      </c>
      <c r="J111" s="19">
        <f t="shared" si="15"/>
        <v>2746946</v>
      </c>
    </row>
    <row r="112" spans="1:10" ht="29.25" customHeight="1">
      <c r="A112" s="15">
        <v>81</v>
      </c>
      <c r="B112" s="43" t="s">
        <v>98</v>
      </c>
      <c r="C112" s="26">
        <v>806</v>
      </c>
      <c r="D112" s="27" t="s">
        <v>58</v>
      </c>
      <c r="E112" s="27" t="s">
        <v>13</v>
      </c>
      <c r="F112" s="27" t="s">
        <v>60</v>
      </c>
      <c r="G112" s="27"/>
      <c r="H112" s="13">
        <f t="shared" si="15"/>
        <v>2900028</v>
      </c>
      <c r="I112" s="13">
        <f t="shared" si="15"/>
        <v>2830718</v>
      </c>
      <c r="J112" s="13">
        <f t="shared" si="15"/>
        <v>2746946</v>
      </c>
    </row>
    <row r="113" spans="1:10" ht="26.25" customHeight="1">
      <c r="A113" s="15">
        <v>82</v>
      </c>
      <c r="B113" s="43" t="s">
        <v>99</v>
      </c>
      <c r="C113" s="26">
        <v>806</v>
      </c>
      <c r="D113" s="27" t="s">
        <v>58</v>
      </c>
      <c r="E113" s="27" t="s">
        <v>13</v>
      </c>
      <c r="F113" s="27" t="s">
        <v>61</v>
      </c>
      <c r="G113" s="27"/>
      <c r="H113" s="19">
        <f>SUM(H114+H127+H129)</f>
        <v>2900028</v>
      </c>
      <c r="I113" s="19">
        <f>SUM(I114+I129)</f>
        <v>2830718</v>
      </c>
      <c r="J113" s="19">
        <f>SUM(J114+J129)</f>
        <v>2746946</v>
      </c>
    </row>
    <row r="114" spans="1:10" ht="67.5">
      <c r="A114" s="15">
        <v>83</v>
      </c>
      <c r="B114" s="43" t="s">
        <v>100</v>
      </c>
      <c r="C114" s="26">
        <v>806</v>
      </c>
      <c r="D114" s="27" t="s">
        <v>58</v>
      </c>
      <c r="E114" s="27" t="s">
        <v>13</v>
      </c>
      <c r="F114" s="27" t="s">
        <v>101</v>
      </c>
      <c r="G114" s="27"/>
      <c r="H114" s="19">
        <f aca="true" t="shared" si="16" ref="H114:J115">SUM(H115)</f>
        <v>2340971</v>
      </c>
      <c r="I114" s="19">
        <f t="shared" si="16"/>
        <v>2672124</v>
      </c>
      <c r="J114" s="19">
        <f t="shared" si="16"/>
        <v>2610062</v>
      </c>
    </row>
    <row r="115" spans="1:10" ht="33.75">
      <c r="A115" s="15">
        <v>84</v>
      </c>
      <c r="B115" s="43" t="s">
        <v>62</v>
      </c>
      <c r="C115" s="26">
        <v>806</v>
      </c>
      <c r="D115" s="27" t="s">
        <v>58</v>
      </c>
      <c r="E115" s="27" t="s">
        <v>13</v>
      </c>
      <c r="F115" s="27" t="s">
        <v>101</v>
      </c>
      <c r="G115" s="27" t="s">
        <v>63</v>
      </c>
      <c r="H115" s="19">
        <f t="shared" si="16"/>
        <v>2340971</v>
      </c>
      <c r="I115" s="19">
        <f t="shared" si="16"/>
        <v>2672124</v>
      </c>
      <c r="J115" s="19">
        <f t="shared" si="16"/>
        <v>2610062</v>
      </c>
    </row>
    <row r="116" spans="1:10" ht="18.75" customHeight="1">
      <c r="A116" s="15">
        <v>85</v>
      </c>
      <c r="B116" s="43" t="s">
        <v>64</v>
      </c>
      <c r="C116" s="26">
        <v>806</v>
      </c>
      <c r="D116" s="27" t="s">
        <v>58</v>
      </c>
      <c r="E116" s="27" t="s">
        <v>13</v>
      </c>
      <c r="F116" s="27" t="s">
        <v>101</v>
      </c>
      <c r="G116" s="27" t="s">
        <v>65</v>
      </c>
      <c r="H116" s="19">
        <v>2340971</v>
      </c>
      <c r="I116" s="19">
        <v>2672124</v>
      </c>
      <c r="J116" s="19">
        <v>2610062</v>
      </c>
    </row>
    <row r="117" spans="1:10" ht="24.75" customHeight="1" hidden="1">
      <c r="A117" s="15"/>
      <c r="B117" s="50"/>
      <c r="C117" s="28"/>
      <c r="D117" s="29"/>
      <c r="E117" s="29"/>
      <c r="F117" s="29"/>
      <c r="G117" s="29"/>
      <c r="H117" s="22">
        <f aca="true" t="shared" si="17" ref="H117:J119">SUM(H118)</f>
        <v>0</v>
      </c>
      <c r="I117" s="22">
        <f t="shared" si="17"/>
        <v>0</v>
      </c>
      <c r="J117" s="22">
        <f t="shared" si="17"/>
        <v>0</v>
      </c>
    </row>
    <row r="118" spans="1:10" ht="20.25" customHeight="1" hidden="1">
      <c r="A118" s="15"/>
      <c r="B118" s="43"/>
      <c r="C118" s="26"/>
      <c r="D118" s="27"/>
      <c r="E118" s="27"/>
      <c r="F118" s="27"/>
      <c r="G118" s="27"/>
      <c r="H118" s="19">
        <f t="shared" si="17"/>
        <v>0</v>
      </c>
      <c r="I118" s="19">
        <f t="shared" si="17"/>
        <v>0</v>
      </c>
      <c r="J118" s="19">
        <f t="shared" si="17"/>
        <v>0</v>
      </c>
    </row>
    <row r="119" spans="1:10" ht="27" customHeight="1" hidden="1">
      <c r="A119" s="15"/>
      <c r="B119" s="44"/>
      <c r="C119" s="26"/>
      <c r="D119" s="27"/>
      <c r="E119" s="27"/>
      <c r="F119" s="27"/>
      <c r="G119" s="27"/>
      <c r="H119" s="19">
        <f t="shared" si="17"/>
        <v>0</v>
      </c>
      <c r="I119" s="19">
        <f t="shared" si="17"/>
        <v>0</v>
      </c>
      <c r="J119" s="19">
        <f t="shared" si="17"/>
        <v>0</v>
      </c>
    </row>
    <row r="120" spans="1:10" ht="36.75" customHeight="1" hidden="1">
      <c r="A120" s="15"/>
      <c r="B120" s="43"/>
      <c r="C120" s="26"/>
      <c r="D120" s="27"/>
      <c r="E120" s="27"/>
      <c r="F120" s="27"/>
      <c r="G120" s="27"/>
      <c r="H120" s="19">
        <f>SUM(H121+H124)</f>
        <v>0</v>
      </c>
      <c r="I120" s="19">
        <f>SUM(I121+I124)</f>
        <v>0</v>
      </c>
      <c r="J120" s="19">
        <f>SUM(J121+J124)</f>
        <v>0</v>
      </c>
    </row>
    <row r="121" spans="1:10" ht="24.75" customHeight="1" hidden="1">
      <c r="A121" s="15"/>
      <c r="B121" s="47"/>
      <c r="C121" s="26"/>
      <c r="D121" s="27"/>
      <c r="E121" s="27"/>
      <c r="F121" s="27"/>
      <c r="G121" s="27"/>
      <c r="H121" s="19">
        <f aca="true" t="shared" si="18" ref="H121:J122">SUM(H122)</f>
        <v>0</v>
      </c>
      <c r="I121" s="19">
        <f t="shared" si="18"/>
        <v>0</v>
      </c>
      <c r="J121" s="19">
        <f t="shared" si="18"/>
        <v>0</v>
      </c>
    </row>
    <row r="122" spans="1:10" ht="19.5" customHeight="1" hidden="1">
      <c r="A122" s="15"/>
      <c r="B122" s="42"/>
      <c r="C122" s="26"/>
      <c r="D122" s="27"/>
      <c r="E122" s="27"/>
      <c r="F122" s="27"/>
      <c r="G122" s="27"/>
      <c r="H122" s="19">
        <f t="shared" si="18"/>
        <v>0</v>
      </c>
      <c r="I122" s="19">
        <f t="shared" si="18"/>
        <v>0</v>
      </c>
      <c r="J122" s="19">
        <f t="shared" si="18"/>
        <v>0</v>
      </c>
    </row>
    <row r="123" spans="1:10" ht="26.25" customHeight="1" hidden="1">
      <c r="A123" s="15"/>
      <c r="B123" s="42"/>
      <c r="C123" s="26"/>
      <c r="D123" s="27"/>
      <c r="E123" s="27"/>
      <c r="F123" s="27"/>
      <c r="G123" s="27"/>
      <c r="H123" s="19"/>
      <c r="I123" s="19"/>
      <c r="J123" s="19"/>
    </row>
    <row r="124" spans="1:10" ht="9.75" customHeight="1" hidden="1">
      <c r="A124" s="15"/>
      <c r="B124" s="31"/>
      <c r="C124" s="26"/>
      <c r="D124" s="27"/>
      <c r="E124" s="27"/>
      <c r="F124" s="27"/>
      <c r="G124" s="27"/>
      <c r="H124" s="19">
        <f aca="true" t="shared" si="19" ref="H124:J125">SUM(H125)</f>
        <v>0</v>
      </c>
      <c r="I124" s="19">
        <f t="shared" si="19"/>
        <v>0</v>
      </c>
      <c r="J124" s="19">
        <f t="shared" si="19"/>
        <v>0</v>
      </c>
    </row>
    <row r="125" spans="1:10" ht="27.75" customHeight="1" hidden="1">
      <c r="A125" s="15"/>
      <c r="B125" s="42"/>
      <c r="C125" s="26"/>
      <c r="D125" s="27"/>
      <c r="E125" s="27"/>
      <c r="F125" s="27"/>
      <c r="G125" s="27"/>
      <c r="H125" s="19">
        <f t="shared" si="19"/>
        <v>0</v>
      </c>
      <c r="I125" s="19">
        <f t="shared" si="19"/>
        <v>0</v>
      </c>
      <c r="J125" s="19">
        <f t="shared" si="19"/>
        <v>0</v>
      </c>
    </row>
    <row r="126" spans="1:10" ht="27" customHeight="1" hidden="1">
      <c r="A126" s="15"/>
      <c r="B126" s="42"/>
      <c r="C126" s="26"/>
      <c r="D126" s="27"/>
      <c r="E126" s="27"/>
      <c r="F126" s="27"/>
      <c r="G126" s="27"/>
      <c r="H126" s="19"/>
      <c r="I126" s="19"/>
      <c r="J126" s="19"/>
    </row>
    <row r="127" spans="1:10" ht="27" customHeight="1">
      <c r="A127" s="15">
        <v>86</v>
      </c>
      <c r="B127" s="43" t="s">
        <v>120</v>
      </c>
      <c r="C127" s="26">
        <v>806</v>
      </c>
      <c r="D127" s="27" t="s">
        <v>58</v>
      </c>
      <c r="E127" s="27" t="s">
        <v>13</v>
      </c>
      <c r="F127" s="27" t="s">
        <v>119</v>
      </c>
      <c r="G127" s="27"/>
      <c r="H127" s="19">
        <v>19032</v>
      </c>
      <c r="I127" s="19"/>
      <c r="J127" s="19"/>
    </row>
    <row r="128" spans="1:10" ht="27" customHeight="1">
      <c r="A128" s="15">
        <v>87</v>
      </c>
      <c r="B128" s="43" t="s">
        <v>62</v>
      </c>
      <c r="C128" s="26">
        <v>806</v>
      </c>
      <c r="D128" s="27" t="s">
        <v>58</v>
      </c>
      <c r="E128" s="27" t="s">
        <v>13</v>
      </c>
      <c r="F128" s="27" t="s">
        <v>119</v>
      </c>
      <c r="G128" s="27" t="s">
        <v>63</v>
      </c>
      <c r="H128" s="19">
        <v>19032</v>
      </c>
      <c r="I128" s="19"/>
      <c r="J128" s="19"/>
    </row>
    <row r="129" spans="1:10" ht="27" customHeight="1">
      <c r="A129" s="15">
        <v>88</v>
      </c>
      <c r="B129" s="43" t="s">
        <v>105</v>
      </c>
      <c r="C129" s="26">
        <v>806</v>
      </c>
      <c r="D129" s="27" t="s">
        <v>58</v>
      </c>
      <c r="E129" s="27" t="s">
        <v>13</v>
      </c>
      <c r="F129" s="27" t="s">
        <v>71</v>
      </c>
      <c r="G129" s="27"/>
      <c r="H129" s="19">
        <v>540025</v>
      </c>
      <c r="I129" s="19">
        <v>158594</v>
      </c>
      <c r="J129" s="19">
        <v>136884</v>
      </c>
    </row>
    <row r="130" spans="1:10" ht="76.5" customHeight="1">
      <c r="A130" s="15">
        <v>89</v>
      </c>
      <c r="B130" s="41" t="s">
        <v>107</v>
      </c>
      <c r="C130" s="26">
        <v>806</v>
      </c>
      <c r="D130" s="27" t="s">
        <v>58</v>
      </c>
      <c r="E130" s="27" t="s">
        <v>13</v>
      </c>
      <c r="F130" s="27" t="s">
        <v>106</v>
      </c>
      <c r="G130" s="27"/>
      <c r="H130" s="19">
        <v>540025</v>
      </c>
      <c r="I130" s="19">
        <v>158594</v>
      </c>
      <c r="J130" s="19">
        <v>136884</v>
      </c>
    </row>
    <row r="131" spans="1:10" ht="39" customHeight="1">
      <c r="A131" s="15">
        <v>90</v>
      </c>
      <c r="B131" s="43" t="s">
        <v>69</v>
      </c>
      <c r="C131" s="26">
        <v>806</v>
      </c>
      <c r="D131" s="27" t="s">
        <v>58</v>
      </c>
      <c r="E131" s="27" t="s">
        <v>13</v>
      </c>
      <c r="F131" s="27" t="s">
        <v>106</v>
      </c>
      <c r="G131" s="27" t="s">
        <v>70</v>
      </c>
      <c r="H131" s="19">
        <v>540025</v>
      </c>
      <c r="I131" s="19">
        <v>158594</v>
      </c>
      <c r="J131" s="19">
        <v>136884</v>
      </c>
    </row>
    <row r="132" spans="1:10" ht="39" customHeight="1">
      <c r="A132" s="15">
        <v>91</v>
      </c>
      <c r="B132" s="43" t="s">
        <v>90</v>
      </c>
      <c r="C132" s="26">
        <v>806</v>
      </c>
      <c r="D132" s="27" t="s">
        <v>58</v>
      </c>
      <c r="E132" s="27" t="s">
        <v>13</v>
      </c>
      <c r="F132" s="27" t="s">
        <v>106</v>
      </c>
      <c r="G132" s="27" t="s">
        <v>113</v>
      </c>
      <c r="H132" s="19">
        <v>540025</v>
      </c>
      <c r="I132" s="19">
        <v>158594</v>
      </c>
      <c r="J132" s="19">
        <v>136884</v>
      </c>
    </row>
    <row r="133" spans="1:10" ht="28.5" customHeight="1">
      <c r="A133" s="15">
        <v>92</v>
      </c>
      <c r="B133" s="43" t="s">
        <v>129</v>
      </c>
      <c r="C133" s="26">
        <v>806</v>
      </c>
      <c r="D133" s="27" t="s">
        <v>123</v>
      </c>
      <c r="E133" s="27" t="s">
        <v>14</v>
      </c>
      <c r="F133" s="27"/>
      <c r="G133" s="27"/>
      <c r="H133" s="19">
        <v>3009.5</v>
      </c>
      <c r="I133" s="19"/>
      <c r="J133" s="19"/>
    </row>
    <row r="134" spans="1:10" ht="39" customHeight="1">
      <c r="A134" s="15">
        <v>93</v>
      </c>
      <c r="B134" s="43" t="s">
        <v>130</v>
      </c>
      <c r="C134" s="26">
        <v>806</v>
      </c>
      <c r="D134" s="27" t="s">
        <v>123</v>
      </c>
      <c r="E134" s="27" t="s">
        <v>13</v>
      </c>
      <c r="F134" s="27"/>
      <c r="G134" s="27"/>
      <c r="H134" s="19">
        <v>3009.5</v>
      </c>
      <c r="I134" s="19"/>
      <c r="J134" s="19"/>
    </row>
    <row r="135" spans="1:10" ht="39" customHeight="1">
      <c r="A135" s="15">
        <v>94</v>
      </c>
      <c r="B135" s="43" t="s">
        <v>131</v>
      </c>
      <c r="C135" s="26">
        <v>806</v>
      </c>
      <c r="D135" s="27" t="s">
        <v>123</v>
      </c>
      <c r="E135" s="27" t="s">
        <v>13</v>
      </c>
      <c r="F135" s="27" t="s">
        <v>38</v>
      </c>
      <c r="G135" s="27"/>
      <c r="H135" s="19">
        <v>3009.5</v>
      </c>
      <c r="I135" s="19"/>
      <c r="J135" s="19"/>
    </row>
    <row r="136" spans="1:10" ht="45.75" customHeight="1">
      <c r="A136" s="15">
        <v>95</v>
      </c>
      <c r="B136" s="43" t="s">
        <v>132</v>
      </c>
      <c r="C136" s="26">
        <v>806</v>
      </c>
      <c r="D136" s="27" t="s">
        <v>123</v>
      </c>
      <c r="E136" s="27" t="s">
        <v>13</v>
      </c>
      <c r="F136" s="27" t="s">
        <v>56</v>
      </c>
      <c r="G136" s="27"/>
      <c r="H136" s="19">
        <v>3009.5</v>
      </c>
      <c r="I136" s="19"/>
      <c r="J136" s="19"/>
    </row>
    <row r="137" spans="1:10" ht="127.5" customHeight="1">
      <c r="A137" s="15">
        <v>96</v>
      </c>
      <c r="B137" s="43" t="s">
        <v>133</v>
      </c>
      <c r="C137" s="26">
        <v>806</v>
      </c>
      <c r="D137" s="27" t="s">
        <v>123</v>
      </c>
      <c r="E137" s="27" t="s">
        <v>13</v>
      </c>
      <c r="F137" s="27" t="s">
        <v>124</v>
      </c>
      <c r="G137" s="27"/>
      <c r="H137" s="19">
        <v>3009.5</v>
      </c>
      <c r="I137" s="19"/>
      <c r="J137" s="19"/>
    </row>
    <row r="138" spans="1:10" ht="27.75" customHeight="1">
      <c r="A138" s="15">
        <v>97</v>
      </c>
      <c r="B138" s="43" t="s">
        <v>126</v>
      </c>
      <c r="C138" s="26">
        <v>806</v>
      </c>
      <c r="D138" s="27" t="s">
        <v>123</v>
      </c>
      <c r="E138" s="27" t="s">
        <v>13</v>
      </c>
      <c r="F138" s="27" t="s">
        <v>124</v>
      </c>
      <c r="G138" s="27" t="s">
        <v>125</v>
      </c>
      <c r="H138" s="19">
        <v>3009.5</v>
      </c>
      <c r="I138" s="19"/>
      <c r="J138" s="19"/>
    </row>
    <row r="139" spans="1:10" ht="26.25" customHeight="1">
      <c r="A139" s="15">
        <v>98</v>
      </c>
      <c r="B139" s="43" t="s">
        <v>128</v>
      </c>
      <c r="C139" s="26">
        <v>806</v>
      </c>
      <c r="D139" s="27" t="s">
        <v>123</v>
      </c>
      <c r="E139" s="27" t="s">
        <v>13</v>
      </c>
      <c r="F139" s="27" t="s">
        <v>124</v>
      </c>
      <c r="G139" s="27" t="s">
        <v>127</v>
      </c>
      <c r="H139" s="19">
        <v>3009.5</v>
      </c>
      <c r="I139" s="19"/>
      <c r="J139" s="19"/>
    </row>
    <row r="140" spans="1:10" ht="18.75" customHeight="1">
      <c r="A140" s="15">
        <v>99</v>
      </c>
      <c r="B140" s="43" t="s">
        <v>66</v>
      </c>
      <c r="C140" s="26">
        <v>806</v>
      </c>
      <c r="D140" s="27" t="s">
        <v>34</v>
      </c>
      <c r="E140" s="27" t="s">
        <v>14</v>
      </c>
      <c r="F140" s="27"/>
      <c r="G140" s="27"/>
      <c r="H140" s="19">
        <f aca="true" t="shared" si="20" ref="H140:J143">SUM(H141)</f>
        <v>5000</v>
      </c>
      <c r="I140" s="19">
        <f t="shared" si="20"/>
        <v>5000</v>
      </c>
      <c r="J140" s="19">
        <f t="shared" si="20"/>
        <v>5000</v>
      </c>
    </row>
    <row r="141" spans="1:10" ht="15">
      <c r="A141" s="15">
        <v>100</v>
      </c>
      <c r="B141" s="43" t="s">
        <v>67</v>
      </c>
      <c r="C141" s="26">
        <v>806</v>
      </c>
      <c r="D141" s="27" t="s">
        <v>34</v>
      </c>
      <c r="E141" s="27" t="s">
        <v>16</v>
      </c>
      <c r="F141" s="27"/>
      <c r="G141" s="27"/>
      <c r="H141" s="19">
        <f t="shared" si="20"/>
        <v>5000</v>
      </c>
      <c r="I141" s="19">
        <f t="shared" si="20"/>
        <v>5000</v>
      </c>
      <c r="J141" s="19">
        <f t="shared" si="20"/>
        <v>5000</v>
      </c>
    </row>
    <row r="142" spans="1:10" ht="24" customHeight="1">
      <c r="A142" s="15">
        <v>101</v>
      </c>
      <c r="B142" s="43" t="s">
        <v>98</v>
      </c>
      <c r="C142" s="26">
        <v>806</v>
      </c>
      <c r="D142" s="27" t="s">
        <v>34</v>
      </c>
      <c r="E142" s="27" t="s">
        <v>16</v>
      </c>
      <c r="F142" s="27" t="s">
        <v>60</v>
      </c>
      <c r="G142" s="27"/>
      <c r="H142" s="19">
        <f t="shared" si="20"/>
        <v>5000</v>
      </c>
      <c r="I142" s="19">
        <f t="shared" si="20"/>
        <v>5000</v>
      </c>
      <c r="J142" s="19">
        <f t="shared" si="20"/>
        <v>5000</v>
      </c>
    </row>
    <row r="143" spans="1:10" ht="36.75" customHeight="1">
      <c r="A143" s="15">
        <v>102</v>
      </c>
      <c r="B143" s="43" t="s">
        <v>102</v>
      </c>
      <c r="C143" s="26">
        <v>806</v>
      </c>
      <c r="D143" s="27" t="s">
        <v>34</v>
      </c>
      <c r="E143" s="27" t="s">
        <v>16</v>
      </c>
      <c r="F143" s="27" t="s">
        <v>68</v>
      </c>
      <c r="G143" s="27"/>
      <c r="H143" s="19">
        <f t="shared" si="20"/>
        <v>5000</v>
      </c>
      <c r="I143" s="19">
        <f t="shared" si="20"/>
        <v>5000</v>
      </c>
      <c r="J143" s="19">
        <f t="shared" si="20"/>
        <v>5000</v>
      </c>
    </row>
    <row r="144" spans="1:10" ht="67.5">
      <c r="A144" s="15">
        <v>103</v>
      </c>
      <c r="B144" s="43" t="s">
        <v>103</v>
      </c>
      <c r="C144" s="26">
        <v>806</v>
      </c>
      <c r="D144" s="27" t="s">
        <v>34</v>
      </c>
      <c r="E144" s="27" t="s">
        <v>16</v>
      </c>
      <c r="F144" s="27" t="s">
        <v>104</v>
      </c>
      <c r="G144" s="27"/>
      <c r="H144" s="19">
        <f aca="true" t="shared" si="21" ref="H144:J145">SUM(H145)</f>
        <v>5000</v>
      </c>
      <c r="I144" s="19">
        <f t="shared" si="21"/>
        <v>5000</v>
      </c>
      <c r="J144" s="19">
        <f t="shared" si="21"/>
        <v>5000</v>
      </c>
    </row>
    <row r="145" spans="1:10" ht="43.5" customHeight="1">
      <c r="A145" s="15">
        <v>104</v>
      </c>
      <c r="B145" s="43" t="s">
        <v>62</v>
      </c>
      <c r="C145" s="26">
        <v>806</v>
      </c>
      <c r="D145" s="27" t="s">
        <v>34</v>
      </c>
      <c r="E145" s="27" t="s">
        <v>16</v>
      </c>
      <c r="F145" s="27" t="s">
        <v>104</v>
      </c>
      <c r="G145" s="27" t="s">
        <v>63</v>
      </c>
      <c r="H145" s="19">
        <f t="shared" si="21"/>
        <v>5000</v>
      </c>
      <c r="I145" s="19">
        <f t="shared" si="21"/>
        <v>5000</v>
      </c>
      <c r="J145" s="19">
        <f t="shared" si="21"/>
        <v>5000</v>
      </c>
    </row>
    <row r="146" spans="1:10" ht="21" customHeight="1">
      <c r="A146" s="15">
        <v>105</v>
      </c>
      <c r="B146" s="43" t="s">
        <v>64</v>
      </c>
      <c r="C146" s="26">
        <v>806</v>
      </c>
      <c r="D146" s="27" t="s">
        <v>34</v>
      </c>
      <c r="E146" s="27" t="s">
        <v>16</v>
      </c>
      <c r="F146" s="27" t="s">
        <v>104</v>
      </c>
      <c r="G146" s="27" t="s">
        <v>65</v>
      </c>
      <c r="H146" s="19">
        <v>5000</v>
      </c>
      <c r="I146" s="19">
        <v>5000</v>
      </c>
      <c r="J146" s="19">
        <v>5000</v>
      </c>
    </row>
    <row r="147" spans="1:10" ht="1.5" customHeight="1">
      <c r="A147" s="15">
        <v>106</v>
      </c>
      <c r="B147" s="43"/>
      <c r="C147" s="26"/>
      <c r="D147" s="27"/>
      <c r="E147" s="27"/>
      <c r="F147" s="27"/>
      <c r="G147" s="32"/>
      <c r="H147" s="19"/>
      <c r="I147" s="19"/>
      <c r="J147" s="19"/>
    </row>
    <row r="148" spans="1:10" ht="78" customHeight="1" hidden="1">
      <c r="A148" s="15"/>
      <c r="B148" s="41"/>
      <c r="C148" s="26"/>
      <c r="D148" s="27"/>
      <c r="E148" s="27"/>
      <c r="F148" s="27"/>
      <c r="G148" s="32"/>
      <c r="H148" s="19"/>
      <c r="I148" s="19"/>
      <c r="J148" s="19"/>
    </row>
    <row r="149" spans="1:10" ht="30.75" customHeight="1" hidden="1">
      <c r="A149" s="15"/>
      <c r="B149" s="43"/>
      <c r="C149" s="26"/>
      <c r="D149" s="27"/>
      <c r="E149" s="27"/>
      <c r="F149" s="27"/>
      <c r="G149" s="32"/>
      <c r="H149" s="19"/>
      <c r="I149" s="19"/>
      <c r="J149" s="19"/>
    </row>
    <row r="150" spans="1:10" ht="15" hidden="1">
      <c r="A150" s="15"/>
      <c r="B150" s="43"/>
      <c r="C150" s="26"/>
      <c r="D150" s="27"/>
      <c r="E150" s="27"/>
      <c r="F150" s="27"/>
      <c r="G150" s="32"/>
      <c r="H150" s="19"/>
      <c r="I150" s="19"/>
      <c r="J150" s="19"/>
    </row>
    <row r="151" spans="1:10" ht="71.25" customHeight="1" hidden="1">
      <c r="A151" s="15"/>
      <c r="B151" s="41"/>
      <c r="C151" s="26"/>
      <c r="D151" s="27"/>
      <c r="E151" s="27"/>
      <c r="F151" s="27"/>
      <c r="G151" s="33"/>
      <c r="H151" s="19"/>
      <c r="I151" s="19"/>
      <c r="J151" s="19"/>
    </row>
    <row r="152" spans="1:10" ht="20.25" customHeight="1" hidden="1">
      <c r="A152" s="15"/>
      <c r="B152" s="43"/>
      <c r="C152" s="26"/>
      <c r="D152" s="27"/>
      <c r="E152" s="27"/>
      <c r="F152" s="27"/>
      <c r="G152" s="33"/>
      <c r="H152" s="19"/>
      <c r="I152" s="19"/>
      <c r="J152" s="19"/>
    </row>
    <row r="153" spans="1:10" ht="17.25" customHeight="1" hidden="1">
      <c r="A153" s="15"/>
      <c r="B153" s="43"/>
      <c r="C153" s="26"/>
      <c r="D153" s="27"/>
      <c r="E153" s="27"/>
      <c r="F153" s="27"/>
      <c r="G153" s="33"/>
      <c r="H153" s="19"/>
      <c r="I153" s="19"/>
      <c r="J153" s="19"/>
    </row>
    <row r="154" spans="1:10" ht="1.5" customHeight="1">
      <c r="A154" s="15">
        <v>89</v>
      </c>
      <c r="B154" s="51"/>
      <c r="C154" s="34"/>
      <c r="D154" s="16"/>
      <c r="E154" s="16"/>
      <c r="F154" s="16"/>
      <c r="G154" s="16"/>
      <c r="H154" s="19">
        <f aca="true" t="shared" si="22" ref="H154:J155">SUM(H155)</f>
        <v>0</v>
      </c>
      <c r="I154" s="19">
        <f t="shared" si="22"/>
        <v>0</v>
      </c>
      <c r="J154" s="19">
        <f t="shared" si="22"/>
        <v>0</v>
      </c>
    </row>
    <row r="155" spans="1:10" ht="15.75" customHeight="1" hidden="1">
      <c r="A155" s="15"/>
      <c r="B155" s="43"/>
      <c r="C155" s="34"/>
      <c r="D155" s="16"/>
      <c r="E155" s="16"/>
      <c r="F155" s="16"/>
      <c r="G155" s="16"/>
      <c r="H155" s="19">
        <f t="shared" si="22"/>
        <v>0</v>
      </c>
      <c r="I155" s="19">
        <f t="shared" si="22"/>
        <v>0</v>
      </c>
      <c r="J155" s="19">
        <f t="shared" si="22"/>
        <v>0</v>
      </c>
    </row>
    <row r="156" spans="1:10" ht="15" hidden="1">
      <c r="A156" s="15"/>
      <c r="B156" s="43"/>
      <c r="C156" s="34"/>
      <c r="D156" s="16"/>
      <c r="E156" s="16"/>
      <c r="F156" s="16"/>
      <c r="G156" s="16"/>
      <c r="H156" s="19"/>
      <c r="I156" s="19"/>
      <c r="J156" s="19"/>
    </row>
    <row r="157" spans="1:10" ht="38.25" customHeight="1" hidden="1">
      <c r="A157" s="15"/>
      <c r="B157" s="43"/>
      <c r="C157" s="26"/>
      <c r="D157" s="27"/>
      <c r="E157" s="27"/>
      <c r="F157" s="27"/>
      <c r="G157" s="32"/>
      <c r="H157" s="19">
        <f>SUM(H158)</f>
        <v>0</v>
      </c>
      <c r="I157" s="19">
        <f>SUM(I158)</f>
        <v>0</v>
      </c>
      <c r="J157" s="19">
        <f>SUM(J158)</f>
        <v>0</v>
      </c>
    </row>
    <row r="158" spans="1:10" ht="44.25" customHeight="1" hidden="1">
      <c r="A158" s="15"/>
      <c r="B158" s="43"/>
      <c r="C158" s="26"/>
      <c r="D158" s="27"/>
      <c r="E158" s="27"/>
      <c r="F158" s="27"/>
      <c r="G158" s="32"/>
      <c r="H158" s="19">
        <f>SUM(H160)</f>
        <v>0</v>
      </c>
      <c r="I158" s="19">
        <f>SUM(I160)</f>
        <v>0</v>
      </c>
      <c r="J158" s="19">
        <f>SUM(J160)</f>
        <v>0</v>
      </c>
    </row>
    <row r="159" spans="1:10" ht="31.5" customHeight="1" hidden="1">
      <c r="A159" s="15"/>
      <c r="B159" s="43"/>
      <c r="C159" s="26"/>
      <c r="D159" s="27"/>
      <c r="E159" s="27"/>
      <c r="F159" s="27"/>
      <c r="G159" s="32"/>
      <c r="H159" s="19"/>
      <c r="I159" s="19"/>
      <c r="J159" s="19"/>
    </row>
    <row r="160" spans="1:12" ht="59.25" customHeight="1" hidden="1">
      <c r="A160" s="15"/>
      <c r="B160" s="43"/>
      <c r="C160" s="26"/>
      <c r="D160" s="27"/>
      <c r="E160" s="27"/>
      <c r="F160" s="27"/>
      <c r="G160" s="32"/>
      <c r="H160" s="19">
        <f aca="true" t="shared" si="23" ref="H160:J161">SUM(H161)</f>
        <v>0</v>
      </c>
      <c r="I160" s="19">
        <f t="shared" si="23"/>
        <v>0</v>
      </c>
      <c r="J160" s="19">
        <f t="shared" si="23"/>
        <v>0</v>
      </c>
      <c r="L160" s="20"/>
    </row>
    <row r="161" spans="1:10" ht="14.25" customHeight="1" hidden="1">
      <c r="A161" s="15"/>
      <c r="B161" s="43"/>
      <c r="C161" s="26"/>
      <c r="D161" s="27"/>
      <c r="E161" s="27"/>
      <c r="F161" s="27"/>
      <c r="G161" s="27"/>
      <c r="H161" s="19">
        <f t="shared" si="23"/>
        <v>0</v>
      </c>
      <c r="I161" s="19">
        <f t="shared" si="23"/>
        <v>0</v>
      </c>
      <c r="J161" s="19">
        <f t="shared" si="23"/>
        <v>0</v>
      </c>
    </row>
    <row r="162" spans="1:10" ht="15" hidden="1">
      <c r="A162" s="15"/>
      <c r="B162" s="43"/>
      <c r="C162" s="26"/>
      <c r="D162" s="27"/>
      <c r="E162" s="27"/>
      <c r="F162" s="27"/>
      <c r="G162" s="27"/>
      <c r="H162" s="19"/>
      <c r="I162" s="19"/>
      <c r="J162" s="19"/>
    </row>
    <row r="163" spans="1:10" ht="15">
      <c r="A163" s="15">
        <v>107</v>
      </c>
      <c r="B163" s="40" t="s">
        <v>72</v>
      </c>
      <c r="C163" s="35">
        <v>806</v>
      </c>
      <c r="D163" s="16"/>
      <c r="E163" s="16"/>
      <c r="F163" s="16"/>
      <c r="G163" s="16"/>
      <c r="H163" s="13">
        <v>0</v>
      </c>
      <c r="I163" s="13">
        <v>129838</v>
      </c>
      <c r="J163" s="13">
        <v>261925</v>
      </c>
    </row>
    <row r="164" spans="1:10" ht="15">
      <c r="A164" s="15">
        <v>108</v>
      </c>
      <c r="B164" s="36" t="s">
        <v>73</v>
      </c>
      <c r="C164" s="37"/>
      <c r="D164" s="14"/>
      <c r="E164" s="14"/>
      <c r="F164" s="14"/>
      <c r="G164" s="14"/>
      <c r="H164" s="54" t="s">
        <v>122</v>
      </c>
      <c r="I164" s="38">
        <f>SUM(I11)</f>
        <v>5193502</v>
      </c>
      <c r="J164" s="38">
        <f>SUM(J11)</f>
        <v>5238502</v>
      </c>
    </row>
  </sheetData>
  <sheetProtection/>
  <mergeCells count="10">
    <mergeCell ref="H3:J3"/>
    <mergeCell ref="H57:H58"/>
    <mergeCell ref="I57:I58"/>
    <mergeCell ref="J57:J58"/>
    <mergeCell ref="F57:F58"/>
    <mergeCell ref="G57:G58"/>
    <mergeCell ref="A57:A58"/>
    <mergeCell ref="B57:B58"/>
    <mergeCell ref="C57:C58"/>
    <mergeCell ref="E57:E58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45.28125" style="0" customWidth="1"/>
    <col min="3" max="3" width="0.13671875" style="0" customWidth="1"/>
    <col min="5" max="5" width="5.7109375" style="0" customWidth="1"/>
    <col min="6" max="6" width="9.28125" style="0" customWidth="1"/>
    <col min="10" max="10" width="10.57421875" style="0" customWidth="1"/>
    <col min="11" max="11" width="5.421875" style="0" customWidth="1"/>
    <col min="12" max="12" width="2.281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108</v>
      </c>
    </row>
    <row r="3" spans="1:10" ht="15">
      <c r="A3" s="1"/>
      <c r="B3" s="2"/>
      <c r="C3" s="2"/>
      <c r="D3" s="2"/>
      <c r="E3" s="2"/>
      <c r="F3" s="3"/>
      <c r="G3" s="3"/>
      <c r="H3" s="3"/>
      <c r="I3" s="4"/>
      <c r="J3" s="4" t="s">
        <v>111</v>
      </c>
    </row>
    <row r="4" spans="1:10" ht="15">
      <c r="A4" s="1"/>
      <c r="B4" s="2"/>
      <c r="C4" s="2"/>
      <c r="D4" s="2"/>
      <c r="E4" s="2"/>
      <c r="F4" s="3"/>
      <c r="G4" s="3"/>
      <c r="H4" s="64" t="s">
        <v>137</v>
      </c>
      <c r="I4" s="64"/>
      <c r="J4" s="64"/>
    </row>
    <row r="5" spans="1:8" ht="15">
      <c r="A5" s="1"/>
      <c r="B5" s="2"/>
      <c r="C5" s="2"/>
      <c r="D5" s="3"/>
      <c r="E5" s="3"/>
      <c r="F5" s="3"/>
      <c r="G5" s="4"/>
      <c r="H5" s="2"/>
    </row>
    <row r="6" spans="1:7" ht="15">
      <c r="A6" s="1"/>
      <c r="D6" s="1"/>
      <c r="E6" s="1"/>
      <c r="F6" s="1"/>
      <c r="G6" s="5"/>
    </row>
    <row r="7" spans="1:7" ht="15">
      <c r="A7" s="1" t="s">
        <v>1</v>
      </c>
      <c r="B7" s="1"/>
      <c r="C7" s="1"/>
      <c r="D7" s="1"/>
      <c r="E7" s="1"/>
      <c r="F7" s="1"/>
      <c r="G7" s="1"/>
    </row>
    <row r="8" spans="1:8" ht="15">
      <c r="A8" s="6"/>
      <c r="B8" s="7" t="s">
        <v>109</v>
      </c>
      <c r="C8" s="8"/>
      <c r="D8" s="6"/>
      <c r="E8" s="6"/>
      <c r="F8" s="6"/>
      <c r="G8" s="6"/>
      <c r="H8" s="8"/>
    </row>
    <row r="9" spans="1:8" ht="15">
      <c r="A9" s="6"/>
      <c r="B9" s="8"/>
      <c r="C9" s="8"/>
      <c r="D9" s="6"/>
      <c r="E9" s="6"/>
      <c r="F9" s="6"/>
      <c r="G9" s="6"/>
      <c r="H9" s="8"/>
    </row>
    <row r="10" spans="1:10" ht="15">
      <c r="A10" s="6"/>
      <c r="B10" s="8"/>
      <c r="C10" s="8"/>
      <c r="D10" s="6"/>
      <c r="E10" s="6"/>
      <c r="F10" s="6"/>
      <c r="G10" s="6"/>
      <c r="H10" s="8"/>
      <c r="J10" s="52" t="s">
        <v>114</v>
      </c>
    </row>
    <row r="11" spans="1:10" ht="135">
      <c r="A11" s="9" t="s">
        <v>2</v>
      </c>
      <c r="B11" s="9" t="s">
        <v>3</v>
      </c>
      <c r="C11" s="9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9" t="s">
        <v>9</v>
      </c>
      <c r="I11" s="9" t="s">
        <v>10</v>
      </c>
      <c r="J11" s="9" t="s">
        <v>11</v>
      </c>
    </row>
    <row r="12" spans="1:10" ht="22.5">
      <c r="A12" s="11">
        <v>1</v>
      </c>
      <c r="B12" s="44" t="s">
        <v>74</v>
      </c>
      <c r="C12" s="12">
        <v>806</v>
      </c>
      <c r="D12" s="10"/>
      <c r="E12" s="10"/>
      <c r="F12" s="10"/>
      <c r="G12" s="10"/>
      <c r="H12" s="56" t="s">
        <v>122</v>
      </c>
      <c r="I12" s="13">
        <f>SUM(I13+I54+I64+I80+I101+I111+I120+I141+I148+I164)</f>
        <v>5193502</v>
      </c>
      <c r="J12" s="13">
        <f>SUM(J13+J54+J64+J80+J101+J111+J120+J141+J148+J164)</f>
        <v>5238502</v>
      </c>
    </row>
    <row r="13" spans="1:10" ht="15">
      <c r="A13" s="15">
        <v>2</v>
      </c>
      <c r="B13" s="45" t="s">
        <v>12</v>
      </c>
      <c r="C13" s="12">
        <v>806</v>
      </c>
      <c r="D13" s="16" t="s">
        <v>13</v>
      </c>
      <c r="E13" s="16" t="s">
        <v>14</v>
      </c>
      <c r="F13" s="16"/>
      <c r="G13" s="16"/>
      <c r="H13" s="39">
        <f>SUM(H14+H20+H36+H42)</f>
        <v>1809110.73</v>
      </c>
      <c r="I13" s="39">
        <f>SUM(I14+I20+I36+I42)</f>
        <v>1795022</v>
      </c>
      <c r="J13" s="39">
        <f>SUM(J14+J20+J36+J42)</f>
        <v>1792707</v>
      </c>
    </row>
    <row r="14" spans="1:10" ht="22.5">
      <c r="A14" s="15">
        <v>3</v>
      </c>
      <c r="B14" s="42" t="s">
        <v>15</v>
      </c>
      <c r="C14" s="12">
        <v>806</v>
      </c>
      <c r="D14" s="16" t="s">
        <v>13</v>
      </c>
      <c r="E14" s="16" t="s">
        <v>16</v>
      </c>
      <c r="F14" s="16"/>
      <c r="G14" s="16"/>
      <c r="H14" s="13">
        <f aca="true" t="shared" si="0" ref="H14:J18">SUM(H15)</f>
        <v>472656</v>
      </c>
      <c r="I14" s="13">
        <f t="shared" si="0"/>
        <v>472656</v>
      </c>
      <c r="J14" s="13">
        <f t="shared" si="0"/>
        <v>472656</v>
      </c>
    </row>
    <row r="15" spans="1:10" ht="22.5">
      <c r="A15" s="15">
        <v>4</v>
      </c>
      <c r="B15" s="42" t="s">
        <v>17</v>
      </c>
      <c r="C15" s="12">
        <v>806</v>
      </c>
      <c r="D15" s="16" t="s">
        <v>13</v>
      </c>
      <c r="E15" s="16" t="s">
        <v>16</v>
      </c>
      <c r="F15" s="16" t="s">
        <v>18</v>
      </c>
      <c r="G15" s="16"/>
      <c r="H15" s="13">
        <f t="shared" si="0"/>
        <v>472656</v>
      </c>
      <c r="I15" s="13">
        <f t="shared" si="0"/>
        <v>472656</v>
      </c>
      <c r="J15" s="13">
        <f t="shared" si="0"/>
        <v>472656</v>
      </c>
    </row>
    <row r="16" spans="1:10" ht="22.5">
      <c r="A16" s="15">
        <v>5</v>
      </c>
      <c r="B16" s="42" t="s">
        <v>75</v>
      </c>
      <c r="C16" s="12">
        <v>806</v>
      </c>
      <c r="D16" s="16" t="s">
        <v>13</v>
      </c>
      <c r="E16" s="16" t="s">
        <v>16</v>
      </c>
      <c r="F16" s="16" t="s">
        <v>76</v>
      </c>
      <c r="G16" s="16"/>
      <c r="H16" s="13">
        <f t="shared" si="0"/>
        <v>472656</v>
      </c>
      <c r="I16" s="13">
        <f t="shared" si="0"/>
        <v>472656</v>
      </c>
      <c r="J16" s="13">
        <f t="shared" si="0"/>
        <v>472656</v>
      </c>
    </row>
    <row r="17" spans="1:10" ht="33.75">
      <c r="A17" s="15">
        <v>6</v>
      </c>
      <c r="B17" s="42" t="s">
        <v>19</v>
      </c>
      <c r="C17" s="12">
        <v>806</v>
      </c>
      <c r="D17" s="16" t="s">
        <v>13</v>
      </c>
      <c r="E17" s="16" t="s">
        <v>16</v>
      </c>
      <c r="F17" s="16" t="s">
        <v>77</v>
      </c>
      <c r="G17" s="16"/>
      <c r="H17" s="13">
        <f t="shared" si="0"/>
        <v>472656</v>
      </c>
      <c r="I17" s="13">
        <f t="shared" si="0"/>
        <v>472656</v>
      </c>
      <c r="J17" s="13">
        <f t="shared" si="0"/>
        <v>472656</v>
      </c>
    </row>
    <row r="18" spans="1:10" ht="49.5" customHeight="1">
      <c r="A18" s="15">
        <v>7</v>
      </c>
      <c r="B18" s="42" t="s">
        <v>20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21</v>
      </c>
      <c r="H18" s="13">
        <f t="shared" si="0"/>
        <v>472656</v>
      </c>
      <c r="I18" s="13">
        <f t="shared" si="0"/>
        <v>472656</v>
      </c>
      <c r="J18" s="13">
        <f t="shared" si="0"/>
        <v>472656</v>
      </c>
    </row>
    <row r="19" spans="1:10" ht="27.75" customHeight="1">
      <c r="A19" s="15">
        <v>8</v>
      </c>
      <c r="B19" s="42" t="s">
        <v>22</v>
      </c>
      <c r="C19" s="12">
        <v>806</v>
      </c>
      <c r="D19" s="16" t="s">
        <v>13</v>
      </c>
      <c r="E19" s="16" t="s">
        <v>16</v>
      </c>
      <c r="F19" s="16" t="s">
        <v>77</v>
      </c>
      <c r="G19" s="16" t="s">
        <v>23</v>
      </c>
      <c r="H19" s="13">
        <v>472656</v>
      </c>
      <c r="I19" s="13">
        <v>472656</v>
      </c>
      <c r="J19" s="13">
        <v>472656</v>
      </c>
    </row>
    <row r="20" spans="1:10" ht="39.75" customHeight="1">
      <c r="A20" s="15">
        <v>9</v>
      </c>
      <c r="B20" s="42" t="s">
        <v>24</v>
      </c>
      <c r="C20" s="12">
        <v>806</v>
      </c>
      <c r="D20" s="16" t="s">
        <v>13</v>
      </c>
      <c r="E20" s="16" t="s">
        <v>25</v>
      </c>
      <c r="F20" s="16"/>
      <c r="G20" s="16"/>
      <c r="H20" s="56" t="s">
        <v>141</v>
      </c>
      <c r="I20" s="13">
        <f>SUM(I26+I25)</f>
        <v>1317173</v>
      </c>
      <c r="J20" s="13">
        <f>SUM(J26+J25)</f>
        <v>1314858</v>
      </c>
    </row>
    <row r="21" spans="1:10" ht="27" customHeight="1">
      <c r="A21" s="15">
        <v>10</v>
      </c>
      <c r="B21" s="42" t="s">
        <v>112</v>
      </c>
      <c r="C21" s="12">
        <v>806</v>
      </c>
      <c r="D21" s="16" t="s">
        <v>13</v>
      </c>
      <c r="E21" s="16" t="s">
        <v>25</v>
      </c>
      <c r="F21" s="16" t="s">
        <v>38</v>
      </c>
      <c r="G21" s="16"/>
      <c r="H21" s="13">
        <v>9714</v>
      </c>
      <c r="I21" s="13">
        <v>0</v>
      </c>
      <c r="J21" s="13">
        <v>0</v>
      </c>
    </row>
    <row r="22" spans="1:10" ht="36.75" customHeight="1">
      <c r="A22" s="15">
        <v>11</v>
      </c>
      <c r="B22" s="43" t="s">
        <v>82</v>
      </c>
      <c r="C22" s="12">
        <v>806</v>
      </c>
      <c r="D22" s="16" t="s">
        <v>13</v>
      </c>
      <c r="E22" s="16" t="s">
        <v>25</v>
      </c>
      <c r="F22" s="16" t="s">
        <v>56</v>
      </c>
      <c r="G22" s="16"/>
      <c r="H22" s="13">
        <v>9714</v>
      </c>
      <c r="I22" s="13">
        <v>0</v>
      </c>
      <c r="J22" s="13">
        <v>0</v>
      </c>
    </row>
    <row r="23" spans="1:10" ht="70.5" customHeight="1">
      <c r="A23" s="15">
        <v>12</v>
      </c>
      <c r="B23" s="43" t="s">
        <v>88</v>
      </c>
      <c r="C23" s="12">
        <v>806</v>
      </c>
      <c r="D23" s="16" t="s">
        <v>13</v>
      </c>
      <c r="E23" s="16" t="s">
        <v>25</v>
      </c>
      <c r="F23" s="16" t="s">
        <v>89</v>
      </c>
      <c r="G23" s="16"/>
      <c r="H23" s="13">
        <v>9714</v>
      </c>
      <c r="I23" s="13">
        <v>0</v>
      </c>
      <c r="J23" s="13">
        <v>0</v>
      </c>
    </row>
    <row r="24" spans="1:10" ht="15">
      <c r="A24" s="15">
        <v>13</v>
      </c>
      <c r="B24" s="42" t="s">
        <v>69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70</v>
      </c>
      <c r="H24" s="13">
        <v>9714</v>
      </c>
      <c r="I24" s="13">
        <v>0</v>
      </c>
      <c r="J24" s="13">
        <v>0</v>
      </c>
    </row>
    <row r="25" spans="1:10" ht="15">
      <c r="A25" s="15">
        <v>14</v>
      </c>
      <c r="B25" s="42" t="s">
        <v>90</v>
      </c>
      <c r="C25" s="12">
        <v>806</v>
      </c>
      <c r="D25" s="16" t="s">
        <v>13</v>
      </c>
      <c r="E25" s="16" t="s">
        <v>25</v>
      </c>
      <c r="F25" s="16" t="s">
        <v>89</v>
      </c>
      <c r="G25" s="16" t="s">
        <v>113</v>
      </c>
      <c r="H25" s="13">
        <v>9714</v>
      </c>
      <c r="I25" s="13">
        <v>0</v>
      </c>
      <c r="J25" s="13">
        <v>0</v>
      </c>
    </row>
    <row r="26" spans="1:10" ht="22.5">
      <c r="A26" s="15">
        <v>15</v>
      </c>
      <c r="B26" s="42" t="s">
        <v>26</v>
      </c>
      <c r="C26" s="12">
        <v>806</v>
      </c>
      <c r="D26" s="16" t="s">
        <v>13</v>
      </c>
      <c r="E26" s="16" t="s">
        <v>25</v>
      </c>
      <c r="F26" s="16" t="s">
        <v>18</v>
      </c>
      <c r="G26" s="16"/>
      <c r="H26" s="55" t="s">
        <v>138</v>
      </c>
      <c r="I26" s="13">
        <f>SUM(I27)</f>
        <v>1317173</v>
      </c>
      <c r="J26" s="13">
        <f>SUM(J27)</f>
        <v>1314858</v>
      </c>
    </row>
    <row r="27" spans="1:10" ht="22.5">
      <c r="A27" s="15">
        <v>16</v>
      </c>
      <c r="B27" s="42" t="s">
        <v>75</v>
      </c>
      <c r="C27" s="12">
        <v>806</v>
      </c>
      <c r="D27" s="16" t="s">
        <v>13</v>
      </c>
      <c r="E27" s="16" t="s">
        <v>25</v>
      </c>
      <c r="F27" s="16" t="s">
        <v>76</v>
      </c>
      <c r="G27" s="16"/>
      <c r="H27" s="55" t="s">
        <v>138</v>
      </c>
      <c r="I27" s="13">
        <f>SUM(I28+I33)</f>
        <v>1317173</v>
      </c>
      <c r="J27" s="13">
        <f>SUM(J28+J33)</f>
        <v>1314858</v>
      </c>
    </row>
    <row r="28" spans="1:10" ht="45">
      <c r="A28" s="15">
        <v>17</v>
      </c>
      <c r="B28" s="42" t="s">
        <v>27</v>
      </c>
      <c r="C28" s="12">
        <v>806</v>
      </c>
      <c r="D28" s="16" t="s">
        <v>13</v>
      </c>
      <c r="E28" s="16" t="s">
        <v>25</v>
      </c>
      <c r="F28" s="16" t="s">
        <v>78</v>
      </c>
      <c r="G28" s="16"/>
      <c r="H28" s="55" t="s">
        <v>138</v>
      </c>
      <c r="I28" s="13">
        <f>SUM(I29+I31)</f>
        <v>1314973</v>
      </c>
      <c r="J28" s="13">
        <f>SUM(J29+J31)</f>
        <v>1312658</v>
      </c>
    </row>
    <row r="29" spans="1:10" ht="56.25">
      <c r="A29" s="15">
        <v>18</v>
      </c>
      <c r="B29" s="42" t="s">
        <v>20</v>
      </c>
      <c r="C29" s="12">
        <v>806</v>
      </c>
      <c r="D29" s="16" t="s">
        <v>13</v>
      </c>
      <c r="E29" s="16" t="s">
        <v>25</v>
      </c>
      <c r="F29" s="16" t="s">
        <v>78</v>
      </c>
      <c r="G29" s="16" t="s">
        <v>21</v>
      </c>
      <c r="H29" s="13">
        <f>SUM(H30)</f>
        <v>1016004</v>
      </c>
      <c r="I29" s="13">
        <f>SUM(I30)</f>
        <v>1016004</v>
      </c>
      <c r="J29" s="13">
        <f>SUM(J30)</f>
        <v>1016004</v>
      </c>
    </row>
    <row r="30" spans="1:10" ht="22.5">
      <c r="A30" s="15">
        <v>19</v>
      </c>
      <c r="B30" s="42" t="s">
        <v>22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23</v>
      </c>
      <c r="H30" s="19">
        <v>1016004</v>
      </c>
      <c r="I30" s="19">
        <v>1016004</v>
      </c>
      <c r="J30" s="19">
        <v>1016004</v>
      </c>
    </row>
    <row r="31" spans="1:10" ht="22.5">
      <c r="A31" s="15">
        <v>20</v>
      </c>
      <c r="B31" s="46" t="s">
        <v>28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29</v>
      </c>
      <c r="H31" s="19">
        <f>SUM(H32)</f>
        <v>306000.25</v>
      </c>
      <c r="I31" s="19">
        <f>SUM(I32)</f>
        <v>298969</v>
      </c>
      <c r="J31" s="19">
        <f>SUM(J32)</f>
        <v>296654</v>
      </c>
    </row>
    <row r="32" spans="1:10" ht="22.5">
      <c r="A32" s="15">
        <v>21</v>
      </c>
      <c r="B32" s="46" t="s">
        <v>30</v>
      </c>
      <c r="C32" s="17">
        <v>806</v>
      </c>
      <c r="D32" s="18" t="s">
        <v>13</v>
      </c>
      <c r="E32" s="18" t="s">
        <v>25</v>
      </c>
      <c r="F32" s="18" t="s">
        <v>78</v>
      </c>
      <c r="G32" s="18" t="s">
        <v>31</v>
      </c>
      <c r="H32" s="19">
        <v>306000.25</v>
      </c>
      <c r="I32" s="19">
        <v>298969</v>
      </c>
      <c r="J32" s="19">
        <v>296654</v>
      </c>
    </row>
    <row r="33" spans="1:10" ht="58.5" customHeight="1">
      <c r="A33" s="15">
        <v>22</v>
      </c>
      <c r="B33" s="46" t="s">
        <v>32</v>
      </c>
      <c r="C33" s="17">
        <v>806</v>
      </c>
      <c r="D33" s="18" t="s">
        <v>13</v>
      </c>
      <c r="E33" s="18" t="s">
        <v>25</v>
      </c>
      <c r="F33" s="18" t="s">
        <v>79</v>
      </c>
      <c r="G33" s="18"/>
      <c r="H33" s="19">
        <f aca="true" t="shared" si="1" ref="H33:J34">SUM(H34)</f>
        <v>2200</v>
      </c>
      <c r="I33" s="19">
        <f t="shared" si="1"/>
        <v>2200</v>
      </c>
      <c r="J33" s="19">
        <f t="shared" si="1"/>
        <v>2200</v>
      </c>
    </row>
    <row r="34" spans="1:10" ht="27.75" customHeight="1">
      <c r="A34" s="15">
        <v>23</v>
      </c>
      <c r="B34" s="46" t="s">
        <v>28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29</v>
      </c>
      <c r="H34" s="19">
        <f t="shared" si="1"/>
        <v>2200</v>
      </c>
      <c r="I34" s="19">
        <f t="shared" si="1"/>
        <v>2200</v>
      </c>
      <c r="J34" s="19">
        <f t="shared" si="1"/>
        <v>2200</v>
      </c>
    </row>
    <row r="35" spans="1:10" ht="26.25" customHeight="1">
      <c r="A35" s="15">
        <v>24</v>
      </c>
      <c r="B35" s="46" t="s">
        <v>30</v>
      </c>
      <c r="C35" s="17">
        <v>806</v>
      </c>
      <c r="D35" s="18" t="s">
        <v>13</v>
      </c>
      <c r="E35" s="18" t="s">
        <v>25</v>
      </c>
      <c r="F35" s="18" t="s">
        <v>79</v>
      </c>
      <c r="G35" s="18" t="s">
        <v>31</v>
      </c>
      <c r="H35" s="19">
        <v>2200</v>
      </c>
      <c r="I35" s="19">
        <v>2200</v>
      </c>
      <c r="J35" s="19">
        <v>2200</v>
      </c>
    </row>
    <row r="36" spans="1:10" ht="15">
      <c r="A36" s="15">
        <v>25</v>
      </c>
      <c r="B36" s="46" t="s">
        <v>33</v>
      </c>
      <c r="C36" s="17">
        <v>806</v>
      </c>
      <c r="D36" s="18" t="s">
        <v>13</v>
      </c>
      <c r="E36" s="18" t="s">
        <v>34</v>
      </c>
      <c r="F36" s="18"/>
      <c r="G36" s="18"/>
      <c r="H36" s="19">
        <f aca="true" t="shared" si="2" ref="H36:J40">SUM(H37)</f>
        <v>2183.48</v>
      </c>
      <c r="I36" s="19">
        <f t="shared" si="2"/>
        <v>5193</v>
      </c>
      <c r="J36" s="19">
        <f t="shared" si="2"/>
        <v>5193</v>
      </c>
    </row>
    <row r="37" spans="1:10" ht="22.5">
      <c r="A37" s="15">
        <v>26</v>
      </c>
      <c r="B37" s="42" t="s">
        <v>26</v>
      </c>
      <c r="C37" s="17">
        <v>806</v>
      </c>
      <c r="D37" s="18" t="s">
        <v>13</v>
      </c>
      <c r="E37" s="18" t="s">
        <v>34</v>
      </c>
      <c r="F37" s="18" t="s">
        <v>18</v>
      </c>
      <c r="G37" s="18"/>
      <c r="H37" s="19">
        <f t="shared" si="2"/>
        <v>2183.48</v>
      </c>
      <c r="I37" s="19">
        <f t="shared" si="2"/>
        <v>5193</v>
      </c>
      <c r="J37" s="19">
        <f t="shared" si="2"/>
        <v>5193</v>
      </c>
    </row>
    <row r="38" spans="1:10" ht="22.5">
      <c r="A38" s="15">
        <v>27</v>
      </c>
      <c r="B38" s="42" t="s">
        <v>75</v>
      </c>
      <c r="C38" s="17">
        <v>806</v>
      </c>
      <c r="D38" s="18" t="s">
        <v>13</v>
      </c>
      <c r="E38" s="18" t="s">
        <v>34</v>
      </c>
      <c r="F38" s="18" t="s">
        <v>76</v>
      </c>
      <c r="G38" s="18"/>
      <c r="H38" s="19">
        <f t="shared" si="2"/>
        <v>2183.48</v>
      </c>
      <c r="I38" s="19">
        <f t="shared" si="2"/>
        <v>5193</v>
      </c>
      <c r="J38" s="19">
        <f t="shared" si="2"/>
        <v>5193</v>
      </c>
    </row>
    <row r="39" spans="1:10" ht="22.5">
      <c r="A39" s="15">
        <v>28</v>
      </c>
      <c r="B39" s="46" t="s">
        <v>35</v>
      </c>
      <c r="C39" s="17">
        <v>806</v>
      </c>
      <c r="D39" s="18" t="s">
        <v>13</v>
      </c>
      <c r="E39" s="18" t="s">
        <v>34</v>
      </c>
      <c r="F39" s="18" t="s">
        <v>80</v>
      </c>
      <c r="G39" s="18"/>
      <c r="H39" s="19">
        <f t="shared" si="2"/>
        <v>2183.48</v>
      </c>
      <c r="I39" s="19">
        <f t="shared" si="2"/>
        <v>5193</v>
      </c>
      <c r="J39" s="19">
        <f t="shared" si="2"/>
        <v>5193</v>
      </c>
    </row>
    <row r="40" spans="1:10" ht="22.5">
      <c r="A40" s="15">
        <v>29</v>
      </c>
      <c r="B40" s="46" t="s">
        <v>28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29</v>
      </c>
      <c r="H40" s="19">
        <f t="shared" si="2"/>
        <v>2183.48</v>
      </c>
      <c r="I40" s="19">
        <f t="shared" si="2"/>
        <v>5193</v>
      </c>
      <c r="J40" s="19">
        <f t="shared" si="2"/>
        <v>5193</v>
      </c>
    </row>
    <row r="41" spans="1:10" ht="22.5">
      <c r="A41" s="15">
        <v>30</v>
      </c>
      <c r="B41" s="46" t="s">
        <v>30</v>
      </c>
      <c r="C41" s="17">
        <v>806</v>
      </c>
      <c r="D41" s="18" t="s">
        <v>13</v>
      </c>
      <c r="E41" s="18" t="s">
        <v>34</v>
      </c>
      <c r="F41" s="18" t="s">
        <v>80</v>
      </c>
      <c r="G41" s="18" t="s">
        <v>31</v>
      </c>
      <c r="H41" s="19">
        <v>2183.48</v>
      </c>
      <c r="I41" s="19">
        <v>5193</v>
      </c>
      <c r="J41" s="19">
        <v>5193</v>
      </c>
    </row>
    <row r="42" spans="1:10" ht="15">
      <c r="A42" s="15">
        <v>31</v>
      </c>
      <c r="B42" s="46" t="s">
        <v>36</v>
      </c>
      <c r="C42" s="17">
        <v>806</v>
      </c>
      <c r="D42" s="18" t="s">
        <v>13</v>
      </c>
      <c r="E42" s="18" t="s">
        <v>37</v>
      </c>
      <c r="F42" s="18"/>
      <c r="G42" s="18"/>
      <c r="H42" s="19">
        <f>SUM(H43)</f>
        <v>353</v>
      </c>
      <c r="I42" s="19">
        <f>SUM(I43)</f>
        <v>0</v>
      </c>
      <c r="J42" s="19">
        <f>SUM(J43)</f>
        <v>0</v>
      </c>
    </row>
    <row r="43" spans="1:10" ht="33.75">
      <c r="A43" s="15">
        <v>32</v>
      </c>
      <c r="B43" s="44" t="s">
        <v>81</v>
      </c>
      <c r="C43" s="17">
        <v>806</v>
      </c>
      <c r="D43" s="18" t="s">
        <v>13</v>
      </c>
      <c r="E43" s="18" t="s">
        <v>37</v>
      </c>
      <c r="F43" s="18" t="s">
        <v>38</v>
      </c>
      <c r="G43" s="18"/>
      <c r="H43" s="19">
        <f>SUM(H44+H50)</f>
        <v>353</v>
      </c>
      <c r="I43" s="19">
        <f>SUM(I44+I50)</f>
        <v>0</v>
      </c>
      <c r="J43" s="19">
        <f>SUM(J44+J50)</f>
        <v>0</v>
      </c>
    </row>
    <row r="44" spans="1:10" ht="33.75">
      <c r="A44" s="15">
        <v>33</v>
      </c>
      <c r="B44" s="43" t="s">
        <v>82</v>
      </c>
      <c r="C44" s="17">
        <v>806</v>
      </c>
      <c r="D44" s="18" t="s">
        <v>13</v>
      </c>
      <c r="E44" s="18" t="s">
        <v>37</v>
      </c>
      <c r="F44" s="18" t="s">
        <v>56</v>
      </c>
      <c r="G44" s="18"/>
      <c r="H44" s="19">
        <f>SUM(H45)</f>
        <v>353</v>
      </c>
      <c r="I44" s="19">
        <f>SUM(I45)</f>
        <v>0</v>
      </c>
      <c r="J44" s="19">
        <f>SUM(J45)</f>
        <v>0</v>
      </c>
    </row>
    <row r="45" spans="1:10" ht="67.5">
      <c r="A45" s="15">
        <v>34</v>
      </c>
      <c r="B45" s="43" t="s">
        <v>83</v>
      </c>
      <c r="C45" s="17">
        <v>806</v>
      </c>
      <c r="D45" s="18" t="s">
        <v>13</v>
      </c>
      <c r="E45" s="18" t="s">
        <v>37</v>
      </c>
      <c r="F45" s="18" t="s">
        <v>84</v>
      </c>
      <c r="G45" s="18"/>
      <c r="H45" s="19">
        <f>SUM(H46+H48)</f>
        <v>353</v>
      </c>
      <c r="I45" s="19">
        <f>SUM(I46+I48)</f>
        <v>0</v>
      </c>
      <c r="J45" s="19">
        <f>SUM(J46+J48)</f>
        <v>0</v>
      </c>
    </row>
    <row r="46" spans="1:10" ht="22.5">
      <c r="A46" s="15">
        <v>35</v>
      </c>
      <c r="B46" s="46" t="s">
        <v>28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29</v>
      </c>
      <c r="H46" s="19">
        <f>SUM(H47)</f>
        <v>353</v>
      </c>
      <c r="I46" s="19">
        <f>SUM(I47)</f>
        <v>0</v>
      </c>
      <c r="J46" s="19">
        <f>SUM(J47)</f>
        <v>0</v>
      </c>
    </row>
    <row r="47" spans="1:10" ht="22.5">
      <c r="A47" s="15">
        <v>36</v>
      </c>
      <c r="B47" s="42" t="s">
        <v>30</v>
      </c>
      <c r="C47" s="17">
        <v>806</v>
      </c>
      <c r="D47" s="18" t="s">
        <v>13</v>
      </c>
      <c r="E47" s="18" t="s">
        <v>37</v>
      </c>
      <c r="F47" s="18" t="s">
        <v>84</v>
      </c>
      <c r="G47" s="18" t="s">
        <v>31</v>
      </c>
      <c r="H47" s="19">
        <v>353</v>
      </c>
      <c r="I47" s="19">
        <v>0</v>
      </c>
      <c r="J47" s="19">
        <v>0</v>
      </c>
    </row>
    <row r="48" spans="1:10" ht="1.5" customHeight="1">
      <c r="A48" s="15"/>
      <c r="B48" s="47"/>
      <c r="C48" s="17"/>
      <c r="D48" s="18"/>
      <c r="E48" s="18"/>
      <c r="F48" s="18"/>
      <c r="G48" s="18"/>
      <c r="H48" s="19">
        <f>SUM(H49)</f>
        <v>0</v>
      </c>
      <c r="I48" s="19">
        <f>SUM(I49)</f>
        <v>0</v>
      </c>
      <c r="J48" s="19">
        <f>SUM(J49)</f>
        <v>0</v>
      </c>
    </row>
    <row r="49" spans="1:10" ht="15" hidden="1">
      <c r="A49" s="15"/>
      <c r="B49" s="47"/>
      <c r="C49" s="17"/>
      <c r="D49" s="18"/>
      <c r="E49" s="18"/>
      <c r="F49" s="18"/>
      <c r="G49" s="18"/>
      <c r="H49" s="19"/>
      <c r="I49" s="19"/>
      <c r="J49" s="19"/>
    </row>
    <row r="50" spans="1:10" ht="15" hidden="1">
      <c r="A50" s="15"/>
      <c r="B50" s="43"/>
      <c r="C50" s="17"/>
      <c r="D50" s="18"/>
      <c r="E50" s="18"/>
      <c r="F50" s="18"/>
      <c r="G50" s="18"/>
      <c r="H50" s="19">
        <f aca="true" t="shared" si="3" ref="H50:J52">SUM(H51)</f>
        <v>0</v>
      </c>
      <c r="I50" s="19">
        <f t="shared" si="3"/>
        <v>0</v>
      </c>
      <c r="J50" s="19">
        <f t="shared" si="3"/>
        <v>0</v>
      </c>
    </row>
    <row r="51" spans="1:10" ht="15" hidden="1">
      <c r="A51" s="15"/>
      <c r="B51" s="46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15" hidden="1">
      <c r="A52" s="15"/>
      <c r="B52" s="46"/>
      <c r="C52" s="17"/>
      <c r="D52" s="18"/>
      <c r="E52" s="18"/>
      <c r="F52" s="18"/>
      <c r="G52" s="18"/>
      <c r="H52" s="19">
        <f t="shared" si="3"/>
        <v>0</v>
      </c>
      <c r="I52" s="19">
        <f t="shared" si="3"/>
        <v>0</v>
      </c>
      <c r="J52" s="19">
        <f t="shared" si="3"/>
        <v>0</v>
      </c>
    </row>
    <row r="53" spans="1:10" ht="15" hidden="1">
      <c r="A53" s="15"/>
      <c r="B53" s="42"/>
      <c r="C53" s="17"/>
      <c r="D53" s="18"/>
      <c r="E53" s="18"/>
      <c r="F53" s="18"/>
      <c r="G53" s="18"/>
      <c r="H53" s="19"/>
      <c r="I53" s="19"/>
      <c r="J53" s="19"/>
    </row>
    <row r="54" spans="1:10" ht="15">
      <c r="A54" s="15">
        <v>37</v>
      </c>
      <c r="B54" s="48" t="s">
        <v>40</v>
      </c>
      <c r="C54" s="17">
        <v>806</v>
      </c>
      <c r="D54" s="18" t="s">
        <v>16</v>
      </c>
      <c r="E54" s="18" t="s">
        <v>14</v>
      </c>
      <c r="F54" s="21"/>
      <c r="G54" s="21"/>
      <c r="H54" s="19">
        <f aca="true" t="shared" si="4" ref="H54:J57">SUM(H55)</f>
        <v>65800</v>
      </c>
      <c r="I54" s="19">
        <f t="shared" si="4"/>
        <v>65700</v>
      </c>
      <c r="J54" s="19">
        <f t="shared" si="4"/>
        <v>65700</v>
      </c>
    </row>
    <row r="55" spans="1:10" ht="15">
      <c r="A55" s="23">
        <v>38</v>
      </c>
      <c r="B55" s="48" t="s">
        <v>41</v>
      </c>
      <c r="C55" s="17">
        <v>806</v>
      </c>
      <c r="D55" s="18" t="s">
        <v>16</v>
      </c>
      <c r="E55" s="18" t="s">
        <v>42</v>
      </c>
      <c r="F55" s="24"/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0" ht="22.5">
      <c r="A56" s="23">
        <v>39</v>
      </c>
      <c r="B56" s="42" t="s">
        <v>17</v>
      </c>
      <c r="C56" s="17">
        <v>806</v>
      </c>
      <c r="D56" s="18" t="s">
        <v>16</v>
      </c>
      <c r="E56" s="18" t="s">
        <v>42</v>
      </c>
      <c r="F56" s="18" t="s">
        <v>18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</row>
    <row r="57" spans="1:10" ht="22.5">
      <c r="A57" s="23">
        <v>40</v>
      </c>
      <c r="B57" s="42" t="s">
        <v>75</v>
      </c>
      <c r="C57" s="17">
        <v>806</v>
      </c>
      <c r="D57" s="18" t="s">
        <v>16</v>
      </c>
      <c r="E57" s="18" t="s">
        <v>42</v>
      </c>
      <c r="F57" s="18" t="s">
        <v>76</v>
      </c>
      <c r="G57" s="24"/>
      <c r="H57" s="19">
        <f t="shared" si="4"/>
        <v>65800</v>
      </c>
      <c r="I57" s="19">
        <f t="shared" si="4"/>
        <v>65700</v>
      </c>
      <c r="J57" s="19">
        <f t="shared" si="4"/>
        <v>65700</v>
      </c>
    </row>
    <row r="58" spans="1:10" ht="15">
      <c r="A58" s="59">
        <v>41</v>
      </c>
      <c r="B58" s="60" t="s">
        <v>43</v>
      </c>
      <c r="C58" s="62">
        <v>806</v>
      </c>
      <c r="D58" s="18"/>
      <c r="E58" s="57" t="s">
        <v>42</v>
      </c>
      <c r="F58" s="57" t="s">
        <v>85</v>
      </c>
      <c r="G58" s="57"/>
      <c r="H58" s="65">
        <f>SUM(H60+H62)</f>
        <v>65800</v>
      </c>
      <c r="I58" s="65">
        <f>SUM(I60+I62)</f>
        <v>65700</v>
      </c>
      <c r="J58" s="65">
        <f>SUM(J60+J62)</f>
        <v>65700</v>
      </c>
    </row>
    <row r="59" spans="1:10" ht="29.25" customHeight="1">
      <c r="A59" s="58"/>
      <c r="B59" s="61"/>
      <c r="C59" s="63"/>
      <c r="D59" s="27" t="s">
        <v>16</v>
      </c>
      <c r="E59" s="58"/>
      <c r="F59" s="58"/>
      <c r="G59" s="58"/>
      <c r="H59" s="66"/>
      <c r="I59" s="66"/>
      <c r="J59" s="66"/>
    </row>
    <row r="60" spans="1:10" ht="51.75" customHeight="1">
      <c r="A60" s="25">
        <v>42</v>
      </c>
      <c r="B60" s="42" t="s">
        <v>20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100</v>
      </c>
      <c r="H60" s="13">
        <f>SUM(H61)</f>
        <v>61141</v>
      </c>
      <c r="I60" s="13">
        <f>SUM(I61)</f>
        <v>61141</v>
      </c>
      <c r="J60" s="13">
        <f>SUM(J61)</f>
        <v>61141</v>
      </c>
    </row>
    <row r="61" spans="1:10" ht="27.75" customHeight="1">
      <c r="A61" s="25">
        <v>43</v>
      </c>
      <c r="B61" s="42" t="s">
        <v>22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120</v>
      </c>
      <c r="H61" s="13">
        <v>61141</v>
      </c>
      <c r="I61" s="13">
        <v>61141</v>
      </c>
      <c r="J61" s="13">
        <v>61141</v>
      </c>
    </row>
    <row r="62" spans="1:10" ht="22.5">
      <c r="A62" s="25">
        <v>44</v>
      </c>
      <c r="B62" s="42" t="s">
        <v>28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200</v>
      </c>
      <c r="H62" s="13">
        <f>SUM(H63)</f>
        <v>4659</v>
      </c>
      <c r="I62" s="13">
        <f>SUM(I63)</f>
        <v>4559</v>
      </c>
      <c r="J62" s="13">
        <f>SUM(J63)</f>
        <v>4559</v>
      </c>
    </row>
    <row r="63" spans="1:10" ht="27.75" customHeight="1">
      <c r="A63" s="25">
        <v>45</v>
      </c>
      <c r="B63" s="42" t="s">
        <v>30</v>
      </c>
      <c r="C63" s="26">
        <v>806</v>
      </c>
      <c r="D63" s="27" t="s">
        <v>16</v>
      </c>
      <c r="E63" s="27" t="s">
        <v>42</v>
      </c>
      <c r="F63" s="25">
        <v>9345118</v>
      </c>
      <c r="G63" s="25">
        <v>240</v>
      </c>
      <c r="H63" s="19">
        <v>4659</v>
      </c>
      <c r="I63" s="19">
        <v>4559</v>
      </c>
      <c r="J63" s="19">
        <v>4559</v>
      </c>
    </row>
    <row r="64" spans="1:10" ht="24.75" customHeight="1">
      <c r="A64" s="25">
        <v>46</v>
      </c>
      <c r="B64" s="43" t="s">
        <v>44</v>
      </c>
      <c r="C64" s="26">
        <v>806</v>
      </c>
      <c r="D64" s="27" t="s">
        <v>42</v>
      </c>
      <c r="E64" s="27" t="s">
        <v>14</v>
      </c>
      <c r="F64" s="27"/>
      <c r="G64" s="27"/>
      <c r="H64" s="19">
        <f>SUM(H65+H74)</f>
        <v>1500</v>
      </c>
      <c r="I64" s="19">
        <f>SUM(I65+I74)</f>
        <v>0</v>
      </c>
      <c r="J64" s="19">
        <f>SUM(J65+J74)</f>
        <v>0</v>
      </c>
    </row>
    <row r="65" spans="1:10" ht="39" customHeight="1">
      <c r="A65" s="25">
        <v>47</v>
      </c>
      <c r="B65" s="47" t="s">
        <v>45</v>
      </c>
      <c r="C65" s="26">
        <v>806</v>
      </c>
      <c r="D65" s="27" t="s">
        <v>42</v>
      </c>
      <c r="E65" s="27" t="s">
        <v>46</v>
      </c>
      <c r="F65" s="27"/>
      <c r="G65" s="27"/>
      <c r="H65" s="19">
        <f aca="true" t="shared" si="5" ref="H65:J66">SUM(H66)</f>
        <v>1500</v>
      </c>
      <c r="I65" s="19">
        <f t="shared" si="5"/>
        <v>0</v>
      </c>
      <c r="J65" s="19">
        <f t="shared" si="5"/>
        <v>0</v>
      </c>
    </row>
    <row r="66" spans="1:10" ht="35.25" customHeight="1">
      <c r="A66" s="25">
        <v>48</v>
      </c>
      <c r="B66" s="44" t="s">
        <v>81</v>
      </c>
      <c r="C66" s="26">
        <v>806</v>
      </c>
      <c r="D66" s="27" t="s">
        <v>42</v>
      </c>
      <c r="E66" s="27" t="s">
        <v>46</v>
      </c>
      <c r="F66" s="27" t="s">
        <v>38</v>
      </c>
      <c r="G66" s="27"/>
      <c r="H66" s="19">
        <f t="shared" si="5"/>
        <v>1500</v>
      </c>
      <c r="I66" s="19">
        <f t="shared" si="5"/>
        <v>0</v>
      </c>
      <c r="J66" s="19">
        <f t="shared" si="5"/>
        <v>0</v>
      </c>
    </row>
    <row r="67" spans="1:10" ht="33.75" customHeight="1">
      <c r="A67" s="25">
        <v>49</v>
      </c>
      <c r="B67" s="43" t="s">
        <v>82</v>
      </c>
      <c r="C67" s="26">
        <v>806</v>
      </c>
      <c r="D67" s="27" t="s">
        <v>42</v>
      </c>
      <c r="E67" s="27" t="s">
        <v>46</v>
      </c>
      <c r="F67" s="27" t="s">
        <v>56</v>
      </c>
      <c r="G67" s="27"/>
      <c r="H67" s="19">
        <f>SUM(H68+H71)</f>
        <v>1500</v>
      </c>
      <c r="I67" s="19">
        <f>SUM(I68+I71)</f>
        <v>0</v>
      </c>
      <c r="J67" s="19">
        <f>SUM(J68+J71)</f>
        <v>0</v>
      </c>
    </row>
    <row r="68" spans="1:10" ht="77.25" customHeight="1">
      <c r="A68" s="25">
        <v>50</v>
      </c>
      <c r="B68" s="43" t="s">
        <v>87</v>
      </c>
      <c r="C68" s="26">
        <v>806</v>
      </c>
      <c r="D68" s="27" t="s">
        <v>42</v>
      </c>
      <c r="E68" s="27" t="s">
        <v>46</v>
      </c>
      <c r="F68" s="27" t="s">
        <v>86</v>
      </c>
      <c r="G68" s="27"/>
      <c r="H68" s="19">
        <f aca="true" t="shared" si="6" ref="H68:J69">SUM(H69)</f>
        <v>1500</v>
      </c>
      <c r="I68" s="19">
        <f t="shared" si="6"/>
        <v>0</v>
      </c>
      <c r="J68" s="19">
        <f t="shared" si="6"/>
        <v>0</v>
      </c>
    </row>
    <row r="69" spans="1:10" ht="29.25" customHeight="1">
      <c r="A69" s="25">
        <v>51</v>
      </c>
      <c r="B69" s="42" t="s">
        <v>28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29</v>
      </c>
      <c r="H69" s="19">
        <f t="shared" si="6"/>
        <v>1500</v>
      </c>
      <c r="I69" s="19">
        <f t="shared" si="6"/>
        <v>0</v>
      </c>
      <c r="J69" s="19">
        <f t="shared" si="6"/>
        <v>0</v>
      </c>
    </row>
    <row r="70" spans="1:10" ht="22.5">
      <c r="A70" s="25">
        <v>52</v>
      </c>
      <c r="B70" s="42" t="s">
        <v>30</v>
      </c>
      <c r="C70" s="26">
        <v>806</v>
      </c>
      <c r="D70" s="27" t="s">
        <v>42</v>
      </c>
      <c r="E70" s="27" t="s">
        <v>46</v>
      </c>
      <c r="F70" s="27" t="s">
        <v>86</v>
      </c>
      <c r="G70" s="27" t="s">
        <v>31</v>
      </c>
      <c r="H70" s="19">
        <v>1500</v>
      </c>
      <c r="I70" s="19">
        <v>0</v>
      </c>
      <c r="J70" s="19">
        <v>0</v>
      </c>
    </row>
    <row r="71" spans="1:10" ht="15" hidden="1">
      <c r="A71" s="25"/>
      <c r="B71" s="43"/>
      <c r="C71" s="26"/>
      <c r="D71" s="27"/>
      <c r="E71" s="27"/>
      <c r="F71" s="27"/>
      <c r="G71" s="27"/>
      <c r="H71" s="13"/>
      <c r="I71" s="13"/>
      <c r="J71" s="13"/>
    </row>
    <row r="72" spans="1:10" ht="15" hidden="1">
      <c r="A72" s="25"/>
      <c r="B72" s="42"/>
      <c r="C72" s="26"/>
      <c r="D72" s="27"/>
      <c r="E72" s="27"/>
      <c r="F72" s="27"/>
      <c r="G72" s="27"/>
      <c r="H72" s="30"/>
      <c r="I72" s="30"/>
      <c r="J72" s="30"/>
    </row>
    <row r="73" spans="1:10" ht="15" hidden="1">
      <c r="A73" s="25"/>
      <c r="B73" s="42"/>
      <c r="C73" s="26"/>
      <c r="D73" s="27"/>
      <c r="E73" s="27"/>
      <c r="F73" s="27"/>
      <c r="G73" s="27"/>
      <c r="H73" s="30"/>
      <c r="I73" s="30"/>
      <c r="J73" s="30"/>
    </row>
    <row r="74" spans="1:10" ht="15" hidden="1">
      <c r="A74" s="25"/>
      <c r="B74" s="44"/>
      <c r="C74" s="26"/>
      <c r="D74" s="27"/>
      <c r="E74" s="27"/>
      <c r="F74" s="27"/>
      <c r="G74" s="27"/>
      <c r="H74" s="30">
        <f aca="true" t="shared" si="7" ref="H74:J78">SUM(H75)</f>
        <v>0</v>
      </c>
      <c r="I74" s="30">
        <f t="shared" si="7"/>
        <v>0</v>
      </c>
      <c r="J74" s="30">
        <f t="shared" si="7"/>
        <v>0</v>
      </c>
    </row>
    <row r="75" spans="1:10" ht="15" hidden="1">
      <c r="A75" s="25"/>
      <c r="B75" s="44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15" hidden="1">
      <c r="A76" s="25"/>
      <c r="B76" s="43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15" hidden="1">
      <c r="A77" s="25"/>
      <c r="B77" s="43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15" hidden="1">
      <c r="A78" s="25"/>
      <c r="B78" s="42"/>
      <c r="C78" s="26"/>
      <c r="D78" s="27"/>
      <c r="E78" s="27"/>
      <c r="F78" s="27"/>
      <c r="G78" s="27"/>
      <c r="H78" s="30">
        <f t="shared" si="7"/>
        <v>0</v>
      </c>
      <c r="I78" s="30">
        <f t="shared" si="7"/>
        <v>0</v>
      </c>
      <c r="J78" s="30">
        <f t="shared" si="7"/>
        <v>0</v>
      </c>
    </row>
    <row r="79" spans="1:10" ht="15" hidden="1">
      <c r="A79" s="25"/>
      <c r="B79" s="42"/>
      <c r="C79" s="26"/>
      <c r="D79" s="27"/>
      <c r="E79" s="27"/>
      <c r="F79" s="27"/>
      <c r="G79" s="27"/>
      <c r="H79" s="30"/>
      <c r="I79" s="30"/>
      <c r="J79" s="30"/>
    </row>
    <row r="80" spans="1:10" ht="15">
      <c r="A80" s="25">
        <v>53</v>
      </c>
      <c r="B80" s="47" t="s">
        <v>47</v>
      </c>
      <c r="C80" s="26">
        <v>806</v>
      </c>
      <c r="D80" s="27" t="s">
        <v>25</v>
      </c>
      <c r="E80" s="27" t="s">
        <v>14</v>
      </c>
      <c r="F80" s="27"/>
      <c r="G80" s="27"/>
      <c r="H80" s="55" t="s">
        <v>121</v>
      </c>
      <c r="I80" s="13">
        <f aca="true" t="shared" si="8" ref="I80:J82">SUM(I81)</f>
        <v>121500</v>
      </c>
      <c r="J80" s="13">
        <f t="shared" si="8"/>
        <v>120500</v>
      </c>
    </row>
    <row r="81" spans="1:10" ht="15">
      <c r="A81" s="25">
        <v>54</v>
      </c>
      <c r="B81" s="47" t="s">
        <v>48</v>
      </c>
      <c r="C81" s="26">
        <v>806</v>
      </c>
      <c r="D81" s="27" t="s">
        <v>25</v>
      </c>
      <c r="E81" s="27" t="s">
        <v>46</v>
      </c>
      <c r="F81" s="27"/>
      <c r="G81" s="27"/>
      <c r="H81" s="55" t="s">
        <v>121</v>
      </c>
      <c r="I81" s="13">
        <f t="shared" si="8"/>
        <v>121500</v>
      </c>
      <c r="J81" s="13">
        <f t="shared" si="8"/>
        <v>120500</v>
      </c>
    </row>
    <row r="82" spans="1:10" ht="33.75">
      <c r="A82" s="25">
        <v>55</v>
      </c>
      <c r="B82" s="44" t="s">
        <v>81</v>
      </c>
      <c r="C82" s="26">
        <v>806</v>
      </c>
      <c r="D82" s="27" t="s">
        <v>25</v>
      </c>
      <c r="E82" s="27" t="s">
        <v>46</v>
      </c>
      <c r="F82" s="27" t="s">
        <v>38</v>
      </c>
      <c r="G82" s="27"/>
      <c r="H82" s="55" t="s">
        <v>121</v>
      </c>
      <c r="I82" s="13">
        <f t="shared" si="8"/>
        <v>121500</v>
      </c>
      <c r="J82" s="13">
        <f t="shared" si="8"/>
        <v>120500</v>
      </c>
    </row>
    <row r="83" spans="1:10" ht="39.75" customHeight="1">
      <c r="A83" s="25">
        <v>56</v>
      </c>
      <c r="B83" s="43" t="s">
        <v>91</v>
      </c>
      <c r="C83" s="26">
        <v>806</v>
      </c>
      <c r="D83" s="27" t="s">
        <v>25</v>
      </c>
      <c r="E83" s="27" t="s">
        <v>46</v>
      </c>
      <c r="F83" s="27" t="s">
        <v>49</v>
      </c>
      <c r="G83" s="27"/>
      <c r="H83" s="53" t="s">
        <v>121</v>
      </c>
      <c r="I83" s="19">
        <f>SUM(I84+I87+I95)</f>
        <v>121500</v>
      </c>
      <c r="J83" s="19">
        <f>SUM(J84+J87+J95)</f>
        <v>120500</v>
      </c>
    </row>
    <row r="84" spans="1:10" ht="112.5" customHeight="1">
      <c r="A84" s="25">
        <v>55</v>
      </c>
      <c r="B84" s="43" t="s">
        <v>116</v>
      </c>
      <c r="C84" s="26">
        <v>806</v>
      </c>
      <c r="D84" s="27" t="s">
        <v>25</v>
      </c>
      <c r="E84" s="27" t="s">
        <v>46</v>
      </c>
      <c r="F84" s="27" t="s">
        <v>115</v>
      </c>
      <c r="G84" s="27"/>
      <c r="H84" s="19">
        <f>SUM(H91)</f>
        <v>56100</v>
      </c>
      <c r="I84" s="19">
        <f aca="true" t="shared" si="9" ref="H84:J85">SUM(I85)</f>
        <v>0</v>
      </c>
      <c r="J84" s="19">
        <f t="shared" si="9"/>
        <v>0</v>
      </c>
    </row>
    <row r="85" spans="1:10" ht="22.5" hidden="1">
      <c r="A85" s="25">
        <v>56</v>
      </c>
      <c r="B85" s="42" t="s">
        <v>28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29</v>
      </c>
      <c r="H85" s="19">
        <f t="shared" si="9"/>
        <v>0</v>
      </c>
      <c r="I85" s="19">
        <f t="shared" si="9"/>
        <v>0</v>
      </c>
      <c r="J85" s="19">
        <f t="shared" si="9"/>
        <v>0</v>
      </c>
    </row>
    <row r="86" spans="1:10" ht="22.5" hidden="1">
      <c r="A86" s="25">
        <v>57</v>
      </c>
      <c r="B86" s="42" t="s">
        <v>30</v>
      </c>
      <c r="C86" s="26">
        <v>806</v>
      </c>
      <c r="D86" s="27" t="s">
        <v>25</v>
      </c>
      <c r="E86" s="27" t="s">
        <v>46</v>
      </c>
      <c r="F86" s="27" t="s">
        <v>50</v>
      </c>
      <c r="G86" s="27" t="s">
        <v>31</v>
      </c>
      <c r="H86" s="19">
        <v>0</v>
      </c>
      <c r="I86" s="19">
        <v>0</v>
      </c>
      <c r="J86" s="19">
        <v>0</v>
      </c>
    </row>
    <row r="87" spans="1:10" ht="22.5" hidden="1">
      <c r="A87" s="25">
        <v>58</v>
      </c>
      <c r="B87" s="49" t="s">
        <v>51</v>
      </c>
      <c r="C87" s="26">
        <v>806</v>
      </c>
      <c r="D87" s="27" t="s">
        <v>25</v>
      </c>
      <c r="E87" s="27" t="s">
        <v>46</v>
      </c>
      <c r="F87" s="27" t="s">
        <v>92</v>
      </c>
      <c r="G87" s="27"/>
      <c r="H87" s="19">
        <f aca="true" t="shared" si="10" ref="H87:J88">SUM(H88)</f>
        <v>0</v>
      </c>
      <c r="I87" s="19">
        <f t="shared" si="10"/>
        <v>0</v>
      </c>
      <c r="J87" s="19">
        <f t="shared" si="10"/>
        <v>0</v>
      </c>
    </row>
    <row r="88" spans="1:10" ht="22.5" hidden="1">
      <c r="A88" s="25">
        <v>59</v>
      </c>
      <c r="B88" s="42" t="s">
        <v>28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29</v>
      </c>
      <c r="H88" s="19">
        <f t="shared" si="10"/>
        <v>0</v>
      </c>
      <c r="I88" s="19">
        <f t="shared" si="10"/>
        <v>0</v>
      </c>
      <c r="J88" s="19">
        <f t="shared" si="10"/>
        <v>0</v>
      </c>
    </row>
    <row r="89" spans="1:10" ht="22.5" hidden="1">
      <c r="A89" s="25">
        <v>60</v>
      </c>
      <c r="B89" s="42" t="s">
        <v>30</v>
      </c>
      <c r="C89" s="26">
        <v>806</v>
      </c>
      <c r="D89" s="27" t="s">
        <v>25</v>
      </c>
      <c r="E89" s="27" t="s">
        <v>46</v>
      </c>
      <c r="F89" s="27" t="s">
        <v>92</v>
      </c>
      <c r="G89" s="27" t="s">
        <v>31</v>
      </c>
      <c r="H89" s="19">
        <v>0</v>
      </c>
      <c r="I89" s="19">
        <v>0</v>
      </c>
      <c r="J89" s="19">
        <v>0</v>
      </c>
    </row>
    <row r="90" spans="1:10" ht="22.5">
      <c r="A90" s="25">
        <v>56</v>
      </c>
      <c r="B90" s="42" t="s">
        <v>28</v>
      </c>
      <c r="C90" s="26"/>
      <c r="D90" s="27" t="s">
        <v>25</v>
      </c>
      <c r="E90" s="27" t="s">
        <v>46</v>
      </c>
      <c r="F90" s="27" t="s">
        <v>115</v>
      </c>
      <c r="G90" s="27" t="s">
        <v>29</v>
      </c>
      <c r="H90" s="19">
        <v>56100</v>
      </c>
      <c r="I90" s="19"/>
      <c r="J90" s="19"/>
    </row>
    <row r="91" spans="1:10" ht="22.5">
      <c r="A91" s="25">
        <v>57</v>
      </c>
      <c r="B91" s="42" t="s">
        <v>30</v>
      </c>
      <c r="C91" s="26"/>
      <c r="D91" s="27" t="s">
        <v>25</v>
      </c>
      <c r="E91" s="27" t="s">
        <v>46</v>
      </c>
      <c r="F91" s="27" t="s">
        <v>115</v>
      </c>
      <c r="G91" s="27" t="s">
        <v>31</v>
      </c>
      <c r="H91" s="19">
        <v>56100</v>
      </c>
      <c r="I91" s="19"/>
      <c r="J91" s="19"/>
    </row>
    <row r="92" spans="1:10" ht="112.5">
      <c r="A92" s="25">
        <v>58</v>
      </c>
      <c r="B92" s="43" t="s">
        <v>117</v>
      </c>
      <c r="C92" s="26"/>
      <c r="D92" s="27" t="s">
        <v>25</v>
      </c>
      <c r="E92" s="27" t="s">
        <v>46</v>
      </c>
      <c r="F92" s="27" t="s">
        <v>92</v>
      </c>
      <c r="G92" s="27"/>
      <c r="H92" s="53" t="s">
        <v>118</v>
      </c>
      <c r="I92" s="19"/>
      <c r="J92" s="19"/>
    </row>
    <row r="93" spans="1:10" ht="22.5">
      <c r="A93" s="25">
        <v>59</v>
      </c>
      <c r="B93" s="42" t="s">
        <v>28</v>
      </c>
      <c r="C93" s="26"/>
      <c r="D93" s="27" t="s">
        <v>25</v>
      </c>
      <c r="E93" s="27" t="s">
        <v>46</v>
      </c>
      <c r="F93" s="27" t="s">
        <v>92</v>
      </c>
      <c r="G93" s="27" t="s">
        <v>29</v>
      </c>
      <c r="H93" s="53" t="s">
        <v>118</v>
      </c>
      <c r="I93" s="19"/>
      <c r="J93" s="19"/>
    </row>
    <row r="94" spans="1:10" ht="22.5">
      <c r="A94" s="25">
        <v>60</v>
      </c>
      <c r="B94" s="42" t="s">
        <v>30</v>
      </c>
      <c r="C94" s="26"/>
      <c r="D94" s="27" t="s">
        <v>25</v>
      </c>
      <c r="E94" s="27" t="s">
        <v>46</v>
      </c>
      <c r="F94" s="27" t="s">
        <v>92</v>
      </c>
      <c r="G94" s="27" t="s">
        <v>31</v>
      </c>
      <c r="H94" s="53" t="s">
        <v>118</v>
      </c>
      <c r="I94" s="19"/>
      <c r="J94" s="19"/>
    </row>
    <row r="95" spans="1:10" ht="15">
      <c r="A95" s="25">
        <v>61</v>
      </c>
      <c r="B95" s="43" t="s">
        <v>52</v>
      </c>
      <c r="C95" s="26">
        <v>806</v>
      </c>
      <c r="D95" s="27" t="s">
        <v>25</v>
      </c>
      <c r="E95" s="27" t="s">
        <v>46</v>
      </c>
      <c r="F95" s="27" t="s">
        <v>93</v>
      </c>
      <c r="G95" s="27"/>
      <c r="H95" s="19">
        <v>99500</v>
      </c>
      <c r="I95" s="19">
        <f aca="true" t="shared" si="11" ref="H95:J96">SUM(I96)</f>
        <v>121500</v>
      </c>
      <c r="J95" s="19">
        <f t="shared" si="11"/>
        <v>120500</v>
      </c>
    </row>
    <row r="96" spans="1:10" ht="22.5">
      <c r="A96" s="25">
        <v>62</v>
      </c>
      <c r="B96" s="42" t="s">
        <v>28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29</v>
      </c>
      <c r="H96" s="19">
        <f t="shared" si="11"/>
        <v>20725</v>
      </c>
      <c r="I96" s="19">
        <f t="shared" si="11"/>
        <v>121500</v>
      </c>
      <c r="J96" s="19">
        <f t="shared" si="11"/>
        <v>120500</v>
      </c>
    </row>
    <row r="97" spans="1:10" ht="22.5">
      <c r="A97" s="25">
        <v>63</v>
      </c>
      <c r="B97" s="42" t="s">
        <v>30</v>
      </c>
      <c r="C97" s="26">
        <v>806</v>
      </c>
      <c r="D97" s="27" t="s">
        <v>25</v>
      </c>
      <c r="E97" s="27" t="s">
        <v>46</v>
      </c>
      <c r="F97" s="27" t="s">
        <v>93</v>
      </c>
      <c r="G97" s="27" t="s">
        <v>31</v>
      </c>
      <c r="H97" s="19">
        <v>20725</v>
      </c>
      <c r="I97" s="19">
        <v>121500</v>
      </c>
      <c r="J97" s="19">
        <v>120500</v>
      </c>
    </row>
    <row r="98" spans="1:10" ht="78.75">
      <c r="A98" s="25">
        <v>64</v>
      </c>
      <c r="B98" s="47" t="s">
        <v>136</v>
      </c>
      <c r="C98" s="26"/>
      <c r="D98" s="27" t="s">
        <v>25</v>
      </c>
      <c r="E98" s="27" t="s">
        <v>46</v>
      </c>
      <c r="F98" s="27" t="s">
        <v>135</v>
      </c>
      <c r="G98" s="27"/>
      <c r="H98" s="19">
        <v>78775</v>
      </c>
      <c r="I98" s="19"/>
      <c r="J98" s="19"/>
    </row>
    <row r="99" spans="1:10" ht="22.5">
      <c r="A99" s="25">
        <v>65</v>
      </c>
      <c r="B99" s="42" t="s">
        <v>28</v>
      </c>
      <c r="C99" s="26"/>
      <c r="D99" s="27" t="s">
        <v>25</v>
      </c>
      <c r="E99" s="27" t="s">
        <v>46</v>
      </c>
      <c r="F99" s="27" t="s">
        <v>135</v>
      </c>
      <c r="G99" s="27" t="s">
        <v>29</v>
      </c>
      <c r="H99" s="19">
        <v>78775</v>
      </c>
      <c r="I99" s="19"/>
      <c r="J99" s="19"/>
    </row>
    <row r="100" spans="1:10" ht="22.5">
      <c r="A100" s="25">
        <v>66</v>
      </c>
      <c r="B100" s="42" t="s">
        <v>30</v>
      </c>
      <c r="C100" s="26"/>
      <c r="D100" s="27" t="s">
        <v>25</v>
      </c>
      <c r="E100" s="27" t="s">
        <v>46</v>
      </c>
      <c r="F100" s="27" t="s">
        <v>135</v>
      </c>
      <c r="G100" s="27" t="s">
        <v>31</v>
      </c>
      <c r="H100" s="19">
        <v>78775</v>
      </c>
      <c r="I100" s="19"/>
      <c r="J100" s="19"/>
    </row>
    <row r="101" spans="1:10" ht="15">
      <c r="A101" s="25">
        <v>67</v>
      </c>
      <c r="B101" s="47" t="s">
        <v>53</v>
      </c>
      <c r="C101" s="26">
        <v>806</v>
      </c>
      <c r="D101" s="27" t="s">
        <v>54</v>
      </c>
      <c r="E101" s="27" t="s">
        <v>14</v>
      </c>
      <c r="F101" s="27"/>
      <c r="G101" s="27"/>
      <c r="H101" s="13">
        <f aca="true" t="shared" si="12" ref="H101:J103">SUM(H102)</f>
        <v>377989.64</v>
      </c>
      <c r="I101" s="13">
        <f t="shared" si="12"/>
        <v>245724</v>
      </c>
      <c r="J101" s="13">
        <f t="shared" si="12"/>
        <v>245724</v>
      </c>
    </row>
    <row r="102" spans="1:10" ht="15">
      <c r="A102" s="25">
        <v>68</v>
      </c>
      <c r="B102" s="47" t="s">
        <v>55</v>
      </c>
      <c r="C102" s="26">
        <v>806</v>
      </c>
      <c r="D102" s="27" t="s">
        <v>54</v>
      </c>
      <c r="E102" s="27" t="s">
        <v>42</v>
      </c>
      <c r="F102" s="27"/>
      <c r="G102" s="27"/>
      <c r="H102" s="13">
        <f t="shared" si="12"/>
        <v>377989.64</v>
      </c>
      <c r="I102" s="13">
        <f t="shared" si="12"/>
        <v>245724</v>
      </c>
      <c r="J102" s="13">
        <f t="shared" si="12"/>
        <v>245724</v>
      </c>
    </row>
    <row r="103" spans="1:10" ht="35.25" customHeight="1">
      <c r="A103" s="25">
        <v>69</v>
      </c>
      <c r="B103" s="44" t="s">
        <v>81</v>
      </c>
      <c r="C103" s="26">
        <v>806</v>
      </c>
      <c r="D103" s="27" t="s">
        <v>54</v>
      </c>
      <c r="E103" s="27" t="s">
        <v>42</v>
      </c>
      <c r="F103" s="27" t="s">
        <v>38</v>
      </c>
      <c r="G103" s="27"/>
      <c r="H103" s="13">
        <f t="shared" si="12"/>
        <v>377989.64</v>
      </c>
      <c r="I103" s="13">
        <f t="shared" si="12"/>
        <v>245724</v>
      </c>
      <c r="J103" s="13">
        <f t="shared" si="12"/>
        <v>245724</v>
      </c>
    </row>
    <row r="104" spans="1:10" ht="31.5" customHeight="1">
      <c r="A104" s="25">
        <v>70</v>
      </c>
      <c r="B104" s="43" t="s">
        <v>94</v>
      </c>
      <c r="C104" s="26">
        <v>806</v>
      </c>
      <c r="D104" s="27" t="s">
        <v>54</v>
      </c>
      <c r="E104" s="27" t="s">
        <v>42</v>
      </c>
      <c r="F104" s="27" t="s">
        <v>39</v>
      </c>
      <c r="G104" s="27"/>
      <c r="H104" s="19">
        <f>SUM(H105+H108)</f>
        <v>377989.64</v>
      </c>
      <c r="I104" s="19">
        <f>SUM(I105+I108)</f>
        <v>245724</v>
      </c>
      <c r="J104" s="19">
        <f>SUM(J105+J108)</f>
        <v>245724</v>
      </c>
    </row>
    <row r="105" spans="1:10" ht="62.25" customHeight="1">
      <c r="A105" s="25">
        <v>71</v>
      </c>
      <c r="B105" s="43" t="s">
        <v>95</v>
      </c>
      <c r="C105" s="26">
        <v>806</v>
      </c>
      <c r="D105" s="27" t="s">
        <v>54</v>
      </c>
      <c r="E105" s="27" t="s">
        <v>42</v>
      </c>
      <c r="F105" s="27" t="s">
        <v>97</v>
      </c>
      <c r="G105" s="27"/>
      <c r="H105" s="19">
        <f aca="true" t="shared" si="13" ref="H105:J106">SUM(H106)</f>
        <v>372136.64</v>
      </c>
      <c r="I105" s="19">
        <f t="shared" si="13"/>
        <v>245724</v>
      </c>
      <c r="J105" s="19">
        <f t="shared" si="13"/>
        <v>245724</v>
      </c>
    </row>
    <row r="106" spans="1:10" ht="32.25" customHeight="1">
      <c r="A106" s="25">
        <v>72</v>
      </c>
      <c r="B106" s="42" t="s">
        <v>28</v>
      </c>
      <c r="C106" s="26">
        <v>806</v>
      </c>
      <c r="D106" s="27" t="s">
        <v>54</v>
      </c>
      <c r="E106" s="27" t="s">
        <v>42</v>
      </c>
      <c r="F106" s="27" t="s">
        <v>97</v>
      </c>
      <c r="G106" s="27" t="s">
        <v>29</v>
      </c>
      <c r="H106" s="19">
        <f t="shared" si="13"/>
        <v>372136.64</v>
      </c>
      <c r="I106" s="19">
        <f t="shared" si="13"/>
        <v>245724</v>
      </c>
      <c r="J106" s="19">
        <f t="shared" si="13"/>
        <v>245724</v>
      </c>
    </row>
    <row r="107" spans="1:10" ht="27" customHeight="1">
      <c r="A107" s="25">
        <v>73</v>
      </c>
      <c r="B107" s="42" t="s">
        <v>30</v>
      </c>
      <c r="C107" s="26">
        <v>806</v>
      </c>
      <c r="D107" s="27" t="s">
        <v>54</v>
      </c>
      <c r="E107" s="27" t="s">
        <v>42</v>
      </c>
      <c r="F107" s="27" t="s">
        <v>97</v>
      </c>
      <c r="G107" s="27" t="s">
        <v>31</v>
      </c>
      <c r="H107" s="19">
        <v>372136.64</v>
      </c>
      <c r="I107" s="19">
        <v>245724</v>
      </c>
      <c r="J107" s="19">
        <v>245724</v>
      </c>
    </row>
    <row r="108" spans="1:10" ht="58.5" customHeight="1">
      <c r="A108" s="25">
        <v>74</v>
      </c>
      <c r="B108" s="43" t="s">
        <v>96</v>
      </c>
      <c r="C108" s="26">
        <v>806</v>
      </c>
      <c r="D108" s="27" t="s">
        <v>54</v>
      </c>
      <c r="E108" s="27" t="s">
        <v>42</v>
      </c>
      <c r="F108" s="27" t="s">
        <v>110</v>
      </c>
      <c r="G108" s="27"/>
      <c r="H108" s="19">
        <f aca="true" t="shared" si="14" ref="H108:J109">SUM(H109)</f>
        <v>5853</v>
      </c>
      <c r="I108" s="19">
        <f t="shared" si="14"/>
        <v>0</v>
      </c>
      <c r="J108" s="19">
        <f t="shared" si="14"/>
        <v>0</v>
      </c>
    </row>
    <row r="109" spans="1:10" ht="28.5" customHeight="1">
      <c r="A109" s="25">
        <v>75</v>
      </c>
      <c r="B109" s="42" t="s">
        <v>28</v>
      </c>
      <c r="C109" s="26">
        <v>806</v>
      </c>
      <c r="D109" s="27" t="s">
        <v>54</v>
      </c>
      <c r="E109" s="27" t="s">
        <v>42</v>
      </c>
      <c r="F109" s="27" t="s">
        <v>110</v>
      </c>
      <c r="G109" s="27" t="s">
        <v>29</v>
      </c>
      <c r="H109" s="19">
        <f t="shared" si="14"/>
        <v>5853</v>
      </c>
      <c r="I109" s="19">
        <f t="shared" si="14"/>
        <v>0</v>
      </c>
      <c r="J109" s="19">
        <f t="shared" si="14"/>
        <v>0</v>
      </c>
    </row>
    <row r="110" spans="1:10" ht="22.5">
      <c r="A110" s="25">
        <v>76</v>
      </c>
      <c r="B110" s="42" t="s">
        <v>30</v>
      </c>
      <c r="C110" s="26">
        <v>806</v>
      </c>
      <c r="D110" s="27" t="s">
        <v>54</v>
      </c>
      <c r="E110" s="27" t="s">
        <v>42</v>
      </c>
      <c r="F110" s="27" t="s">
        <v>110</v>
      </c>
      <c r="G110" s="27" t="s">
        <v>31</v>
      </c>
      <c r="H110" s="19">
        <v>5853</v>
      </c>
      <c r="I110" s="19">
        <v>0</v>
      </c>
      <c r="J110" s="19">
        <v>0</v>
      </c>
    </row>
    <row r="111" spans="1:10" ht="15">
      <c r="A111" s="15">
        <v>77</v>
      </c>
      <c r="B111" s="43" t="s">
        <v>57</v>
      </c>
      <c r="C111" s="26">
        <v>806</v>
      </c>
      <c r="D111" s="27" t="s">
        <v>58</v>
      </c>
      <c r="E111" s="27" t="s">
        <v>14</v>
      </c>
      <c r="F111" s="27"/>
      <c r="G111" s="27"/>
      <c r="H111" s="19">
        <f>SUM(H112)</f>
        <v>2900028</v>
      </c>
      <c r="I111" s="19">
        <f>SUM(I112)</f>
        <v>2830718</v>
      </c>
      <c r="J111" s="19">
        <f>SUM(J112)</f>
        <v>2746946</v>
      </c>
    </row>
    <row r="112" spans="1:10" ht="15">
      <c r="A112" s="15">
        <v>78</v>
      </c>
      <c r="B112" s="43" t="s">
        <v>59</v>
      </c>
      <c r="C112" s="26">
        <v>806</v>
      </c>
      <c r="D112" s="27" t="s">
        <v>58</v>
      </c>
      <c r="E112" s="27" t="s">
        <v>13</v>
      </c>
      <c r="F112" s="27"/>
      <c r="G112" s="27"/>
      <c r="H112" s="19">
        <f aca="true" t="shared" si="15" ref="H112:J113">SUM(H113)</f>
        <v>2900028</v>
      </c>
      <c r="I112" s="19">
        <f t="shared" si="15"/>
        <v>2830718</v>
      </c>
      <c r="J112" s="19">
        <f t="shared" si="15"/>
        <v>2746946</v>
      </c>
    </row>
    <row r="113" spans="1:10" ht="22.5">
      <c r="A113" s="15">
        <v>79</v>
      </c>
      <c r="B113" s="43" t="s">
        <v>98</v>
      </c>
      <c r="C113" s="26">
        <v>806</v>
      </c>
      <c r="D113" s="27" t="s">
        <v>58</v>
      </c>
      <c r="E113" s="27" t="s">
        <v>13</v>
      </c>
      <c r="F113" s="27" t="s">
        <v>60</v>
      </c>
      <c r="G113" s="27"/>
      <c r="H113" s="13">
        <f t="shared" si="15"/>
        <v>2900028</v>
      </c>
      <c r="I113" s="13">
        <f t="shared" si="15"/>
        <v>2830718</v>
      </c>
      <c r="J113" s="13">
        <f t="shared" si="15"/>
        <v>2746946</v>
      </c>
    </row>
    <row r="114" spans="1:10" ht="15">
      <c r="A114" s="15">
        <v>80</v>
      </c>
      <c r="B114" s="43" t="s">
        <v>99</v>
      </c>
      <c r="C114" s="26">
        <v>806</v>
      </c>
      <c r="D114" s="27" t="s">
        <v>58</v>
      </c>
      <c r="E114" s="27" t="s">
        <v>13</v>
      </c>
      <c r="F114" s="27" t="s">
        <v>61</v>
      </c>
      <c r="G114" s="27"/>
      <c r="H114" s="19">
        <f>SUM(H115+H130+H117)</f>
        <v>2900028</v>
      </c>
      <c r="I114" s="19">
        <f>SUM(I115+I130)</f>
        <v>2830718</v>
      </c>
      <c r="J114" s="19">
        <f>SUM(J115+J130)</f>
        <v>2746946</v>
      </c>
    </row>
    <row r="115" spans="1:10" ht="55.5" customHeight="1">
      <c r="A115" s="15">
        <v>81</v>
      </c>
      <c r="B115" s="43" t="s">
        <v>100</v>
      </c>
      <c r="C115" s="26">
        <v>806</v>
      </c>
      <c r="D115" s="27" t="s">
        <v>58</v>
      </c>
      <c r="E115" s="27" t="s">
        <v>13</v>
      </c>
      <c r="F115" s="27" t="s">
        <v>101</v>
      </c>
      <c r="G115" s="27"/>
      <c r="H115" s="19">
        <f>SUM(H116)</f>
        <v>2340971</v>
      </c>
      <c r="I115" s="19">
        <f>SUM(I116)</f>
        <v>2672124</v>
      </c>
      <c r="J115" s="19">
        <f>SUM(J116)</f>
        <v>2610062</v>
      </c>
    </row>
    <row r="116" spans="1:10" ht="30.75" customHeight="1">
      <c r="A116" s="15">
        <v>82</v>
      </c>
      <c r="B116" s="43" t="s">
        <v>62</v>
      </c>
      <c r="C116" s="26">
        <v>806</v>
      </c>
      <c r="D116" s="27" t="s">
        <v>58</v>
      </c>
      <c r="E116" s="27" t="s">
        <v>13</v>
      </c>
      <c r="F116" s="27" t="s">
        <v>101</v>
      </c>
      <c r="G116" s="27" t="s">
        <v>63</v>
      </c>
      <c r="H116" s="19">
        <v>2340971</v>
      </c>
      <c r="I116" s="19">
        <f>SUM(I119)</f>
        <v>2672124</v>
      </c>
      <c r="J116" s="19">
        <f>SUM(J119)</f>
        <v>2610062</v>
      </c>
    </row>
    <row r="117" spans="1:10" ht="83.25" customHeight="1">
      <c r="A117" s="15">
        <v>83</v>
      </c>
      <c r="B117" s="43" t="s">
        <v>120</v>
      </c>
      <c r="C117" s="26"/>
      <c r="D117" s="27" t="s">
        <v>58</v>
      </c>
      <c r="E117" s="27" t="s">
        <v>13</v>
      </c>
      <c r="F117" s="27" t="s">
        <v>119</v>
      </c>
      <c r="G117" s="27"/>
      <c r="H117" s="19">
        <v>19032</v>
      </c>
      <c r="I117" s="19"/>
      <c r="J117" s="19"/>
    </row>
    <row r="118" spans="1:10" ht="40.5" customHeight="1">
      <c r="A118" s="15">
        <v>84</v>
      </c>
      <c r="B118" s="43" t="s">
        <v>62</v>
      </c>
      <c r="C118" s="26"/>
      <c r="D118" s="27" t="s">
        <v>58</v>
      </c>
      <c r="E118" s="27" t="s">
        <v>13</v>
      </c>
      <c r="F118" s="27" t="s">
        <v>119</v>
      </c>
      <c r="G118" s="27" t="s">
        <v>63</v>
      </c>
      <c r="H118" s="19">
        <v>19032</v>
      </c>
      <c r="I118" s="19"/>
      <c r="J118" s="19"/>
    </row>
    <row r="119" spans="1:10" ht="24.75" customHeight="1" hidden="1">
      <c r="A119" s="15">
        <v>85</v>
      </c>
      <c r="B119" s="43" t="s">
        <v>64</v>
      </c>
      <c r="C119" s="26">
        <v>806</v>
      </c>
      <c r="D119" s="27" t="s">
        <v>58</v>
      </c>
      <c r="E119" s="27" t="s">
        <v>13</v>
      </c>
      <c r="F119" s="27" t="s">
        <v>101</v>
      </c>
      <c r="G119" s="27" t="s">
        <v>65</v>
      </c>
      <c r="H119" s="19">
        <v>2442851</v>
      </c>
      <c r="I119" s="19">
        <v>2672124</v>
      </c>
      <c r="J119" s="19">
        <v>2610062</v>
      </c>
    </row>
    <row r="120" spans="1:10" ht="9.75" customHeight="1" hidden="1">
      <c r="A120" s="15">
        <v>81</v>
      </c>
      <c r="B120" s="50"/>
      <c r="C120" s="28"/>
      <c r="D120" s="29"/>
      <c r="E120" s="29"/>
      <c r="F120" s="29"/>
      <c r="G120" s="29"/>
      <c r="H120" s="22">
        <f aca="true" t="shared" si="16" ref="H120:J122">SUM(H121)</f>
        <v>0</v>
      </c>
      <c r="I120" s="22">
        <f t="shared" si="16"/>
        <v>0</v>
      </c>
      <c r="J120" s="22">
        <f t="shared" si="16"/>
        <v>0</v>
      </c>
    </row>
    <row r="121" spans="1:10" ht="15" hidden="1">
      <c r="A121" s="15"/>
      <c r="B121" s="43"/>
      <c r="C121" s="26"/>
      <c r="D121" s="27"/>
      <c r="E121" s="27"/>
      <c r="F121" s="27"/>
      <c r="G121" s="27"/>
      <c r="H121" s="19">
        <f t="shared" si="16"/>
        <v>0</v>
      </c>
      <c r="I121" s="19">
        <f t="shared" si="16"/>
        <v>0</v>
      </c>
      <c r="J121" s="19">
        <f t="shared" si="16"/>
        <v>0</v>
      </c>
    </row>
    <row r="122" spans="1:10" ht="15" hidden="1">
      <c r="A122" s="15"/>
      <c r="B122" s="44"/>
      <c r="C122" s="26"/>
      <c r="D122" s="27"/>
      <c r="E122" s="27"/>
      <c r="F122" s="27"/>
      <c r="G122" s="27"/>
      <c r="H122" s="19">
        <f t="shared" si="16"/>
        <v>0</v>
      </c>
      <c r="I122" s="19">
        <f t="shared" si="16"/>
        <v>0</v>
      </c>
      <c r="J122" s="19">
        <f t="shared" si="16"/>
        <v>0</v>
      </c>
    </row>
    <row r="123" spans="1:10" ht="15" hidden="1">
      <c r="A123" s="15"/>
      <c r="B123" s="43"/>
      <c r="C123" s="26"/>
      <c r="D123" s="27"/>
      <c r="E123" s="27"/>
      <c r="F123" s="27"/>
      <c r="G123" s="27"/>
      <c r="H123" s="19">
        <f>SUM(H124+H127)</f>
        <v>0</v>
      </c>
      <c r="I123" s="19">
        <f>SUM(I124+I127)</f>
        <v>0</v>
      </c>
      <c r="J123" s="19">
        <f>SUM(J124+J127)</f>
        <v>0</v>
      </c>
    </row>
    <row r="124" spans="1:10" ht="15" hidden="1">
      <c r="A124" s="15"/>
      <c r="B124" s="47"/>
      <c r="C124" s="26"/>
      <c r="D124" s="27"/>
      <c r="E124" s="27"/>
      <c r="F124" s="27"/>
      <c r="G124" s="27"/>
      <c r="H124" s="19">
        <f aca="true" t="shared" si="17" ref="H124:J125">SUM(H125)</f>
        <v>0</v>
      </c>
      <c r="I124" s="19">
        <f t="shared" si="17"/>
        <v>0</v>
      </c>
      <c r="J124" s="19">
        <f t="shared" si="17"/>
        <v>0</v>
      </c>
    </row>
    <row r="125" spans="1:10" ht="15" hidden="1">
      <c r="A125" s="15"/>
      <c r="B125" s="42"/>
      <c r="C125" s="26"/>
      <c r="D125" s="27"/>
      <c r="E125" s="27"/>
      <c r="F125" s="27"/>
      <c r="G125" s="27"/>
      <c r="H125" s="19">
        <f t="shared" si="17"/>
        <v>0</v>
      </c>
      <c r="I125" s="19">
        <f t="shared" si="17"/>
        <v>0</v>
      </c>
      <c r="J125" s="19">
        <f t="shared" si="17"/>
        <v>0</v>
      </c>
    </row>
    <row r="126" spans="1:10" ht="15" hidden="1">
      <c r="A126" s="15"/>
      <c r="B126" s="42"/>
      <c r="C126" s="26"/>
      <c r="D126" s="27"/>
      <c r="E126" s="27"/>
      <c r="F126" s="27"/>
      <c r="G126" s="27"/>
      <c r="H126" s="19"/>
      <c r="I126" s="19"/>
      <c r="J126" s="19"/>
    </row>
    <row r="127" spans="1:10" ht="15" hidden="1">
      <c r="A127" s="15"/>
      <c r="B127" s="31"/>
      <c r="C127" s="26"/>
      <c r="D127" s="27"/>
      <c r="E127" s="27"/>
      <c r="F127" s="27"/>
      <c r="G127" s="27"/>
      <c r="H127" s="19">
        <f aca="true" t="shared" si="18" ref="H127:J128">SUM(H128)</f>
        <v>0</v>
      </c>
      <c r="I127" s="19">
        <f t="shared" si="18"/>
        <v>0</v>
      </c>
      <c r="J127" s="19">
        <f t="shared" si="18"/>
        <v>0</v>
      </c>
    </row>
    <row r="128" spans="1:10" ht="15" hidden="1">
      <c r="A128" s="15"/>
      <c r="B128" s="42"/>
      <c r="C128" s="26"/>
      <c r="D128" s="27"/>
      <c r="E128" s="27"/>
      <c r="F128" s="27"/>
      <c r="G128" s="27"/>
      <c r="H128" s="19">
        <f t="shared" si="18"/>
        <v>0</v>
      </c>
      <c r="I128" s="19">
        <f t="shared" si="18"/>
        <v>0</v>
      </c>
      <c r="J128" s="19">
        <f t="shared" si="18"/>
        <v>0</v>
      </c>
    </row>
    <row r="129" spans="1:10" ht="15" hidden="1">
      <c r="A129" s="15"/>
      <c r="B129" s="42"/>
      <c r="C129" s="26"/>
      <c r="D129" s="27"/>
      <c r="E129" s="27"/>
      <c r="F129" s="27"/>
      <c r="G129" s="27"/>
      <c r="H129" s="19"/>
      <c r="I129" s="19"/>
      <c r="J129" s="19"/>
    </row>
    <row r="130" spans="1:10" ht="15">
      <c r="A130" s="15">
        <v>86</v>
      </c>
      <c r="B130" s="43" t="s">
        <v>105</v>
      </c>
      <c r="C130" s="26">
        <v>806</v>
      </c>
      <c r="D130" s="27" t="s">
        <v>58</v>
      </c>
      <c r="E130" s="27" t="s">
        <v>13</v>
      </c>
      <c r="F130" s="27" t="s">
        <v>71</v>
      </c>
      <c r="G130" s="27"/>
      <c r="H130" s="19">
        <v>540025</v>
      </c>
      <c r="I130" s="19">
        <v>158594</v>
      </c>
      <c r="J130" s="19">
        <v>136884</v>
      </c>
    </row>
    <row r="131" spans="1:10" ht="60" customHeight="1">
      <c r="A131" s="15">
        <v>87</v>
      </c>
      <c r="B131" s="41" t="s">
        <v>107</v>
      </c>
      <c r="C131" s="26">
        <v>806</v>
      </c>
      <c r="D131" s="27" t="s">
        <v>58</v>
      </c>
      <c r="E131" s="27" t="s">
        <v>13</v>
      </c>
      <c r="F131" s="27" t="s">
        <v>106</v>
      </c>
      <c r="G131" s="27"/>
      <c r="H131" s="19">
        <v>540025</v>
      </c>
      <c r="I131" s="19">
        <v>158594</v>
      </c>
      <c r="J131" s="19">
        <v>136884</v>
      </c>
    </row>
    <row r="132" spans="1:10" ht="15">
      <c r="A132" s="15">
        <v>88</v>
      </c>
      <c r="B132" s="43" t="s">
        <v>69</v>
      </c>
      <c r="C132" s="26">
        <v>806</v>
      </c>
      <c r="D132" s="27" t="s">
        <v>58</v>
      </c>
      <c r="E132" s="27" t="s">
        <v>13</v>
      </c>
      <c r="F132" s="27" t="s">
        <v>106</v>
      </c>
      <c r="G132" s="27" t="s">
        <v>70</v>
      </c>
      <c r="H132" s="19">
        <v>540025</v>
      </c>
      <c r="I132" s="19">
        <v>158594</v>
      </c>
      <c r="J132" s="19">
        <v>136884</v>
      </c>
    </row>
    <row r="133" spans="1:10" ht="15">
      <c r="A133" s="15">
        <v>89</v>
      </c>
      <c r="B133" s="43" t="s">
        <v>90</v>
      </c>
      <c r="C133" s="26">
        <v>806</v>
      </c>
      <c r="D133" s="27" t="s">
        <v>58</v>
      </c>
      <c r="E133" s="27" t="s">
        <v>13</v>
      </c>
      <c r="F133" s="27" t="s">
        <v>106</v>
      </c>
      <c r="G133" s="27" t="s">
        <v>113</v>
      </c>
      <c r="H133" s="19">
        <v>540025</v>
      </c>
      <c r="I133" s="19">
        <v>158594</v>
      </c>
      <c r="J133" s="19">
        <v>136884</v>
      </c>
    </row>
    <row r="134" spans="1:10" ht="15">
      <c r="A134" s="15">
        <v>90</v>
      </c>
      <c r="B134" s="43" t="s">
        <v>129</v>
      </c>
      <c r="C134" s="26"/>
      <c r="D134" s="27" t="s">
        <v>123</v>
      </c>
      <c r="E134" s="27" t="s">
        <v>14</v>
      </c>
      <c r="F134" s="27"/>
      <c r="G134" s="27"/>
      <c r="H134" s="19">
        <v>3009.5</v>
      </c>
      <c r="I134" s="19"/>
      <c r="J134" s="19"/>
    </row>
    <row r="135" spans="1:10" ht="15">
      <c r="A135" s="15">
        <v>91</v>
      </c>
      <c r="B135" s="43" t="s">
        <v>130</v>
      </c>
      <c r="C135" s="26"/>
      <c r="D135" s="27" t="s">
        <v>123</v>
      </c>
      <c r="E135" s="27" t="s">
        <v>13</v>
      </c>
      <c r="F135" s="27"/>
      <c r="G135" s="27"/>
      <c r="H135" s="19">
        <v>3009.5</v>
      </c>
      <c r="I135" s="19"/>
      <c r="J135" s="19"/>
    </row>
    <row r="136" spans="1:10" ht="33.75">
      <c r="A136" s="15">
        <v>92</v>
      </c>
      <c r="B136" s="43" t="s">
        <v>139</v>
      </c>
      <c r="C136" s="26"/>
      <c r="D136" s="27" t="s">
        <v>123</v>
      </c>
      <c r="E136" s="27" t="s">
        <v>13</v>
      </c>
      <c r="F136" s="27" t="s">
        <v>38</v>
      </c>
      <c r="G136" s="27"/>
      <c r="H136" s="19">
        <v>3009.5</v>
      </c>
      <c r="I136" s="19"/>
      <c r="J136" s="19"/>
    </row>
    <row r="137" spans="1:10" ht="33.75">
      <c r="A137" s="15">
        <v>93</v>
      </c>
      <c r="B137" s="43" t="s">
        <v>132</v>
      </c>
      <c r="C137" s="26"/>
      <c r="D137" s="27" t="s">
        <v>123</v>
      </c>
      <c r="E137" s="27" t="s">
        <v>13</v>
      </c>
      <c r="F137" s="27" t="s">
        <v>56</v>
      </c>
      <c r="G137" s="27"/>
      <c r="H137" s="19">
        <v>3009.5</v>
      </c>
      <c r="I137" s="19"/>
      <c r="J137" s="19"/>
    </row>
    <row r="138" spans="1:10" ht="90">
      <c r="A138" s="15">
        <v>94</v>
      </c>
      <c r="B138" s="43" t="s">
        <v>140</v>
      </c>
      <c r="C138" s="26"/>
      <c r="D138" s="27" t="s">
        <v>123</v>
      </c>
      <c r="E138" s="27" t="s">
        <v>13</v>
      </c>
      <c r="F138" s="27" t="s">
        <v>124</v>
      </c>
      <c r="G138" s="27"/>
      <c r="H138" s="19">
        <v>3009.5</v>
      </c>
      <c r="I138" s="19"/>
      <c r="J138" s="19"/>
    </row>
    <row r="139" spans="1:10" ht="15">
      <c r="A139" s="15">
        <v>95</v>
      </c>
      <c r="B139" s="43" t="s">
        <v>126</v>
      </c>
      <c r="C139" s="26"/>
      <c r="D139" s="27" t="s">
        <v>123</v>
      </c>
      <c r="E139" s="27" t="s">
        <v>13</v>
      </c>
      <c r="F139" s="27" t="s">
        <v>124</v>
      </c>
      <c r="G139" s="27" t="s">
        <v>125</v>
      </c>
      <c r="H139" s="19">
        <v>3009.5</v>
      </c>
      <c r="I139" s="19"/>
      <c r="J139" s="19"/>
    </row>
    <row r="140" spans="1:10" ht="22.5">
      <c r="A140" s="15">
        <v>96</v>
      </c>
      <c r="B140" s="43" t="s">
        <v>128</v>
      </c>
      <c r="C140" s="26"/>
      <c r="D140" s="27" t="s">
        <v>123</v>
      </c>
      <c r="E140" s="27" t="s">
        <v>13</v>
      </c>
      <c r="F140" s="27" t="s">
        <v>124</v>
      </c>
      <c r="G140" s="27" t="s">
        <v>127</v>
      </c>
      <c r="H140" s="19">
        <v>3009.5</v>
      </c>
      <c r="I140" s="19"/>
      <c r="J140" s="19"/>
    </row>
    <row r="141" spans="1:10" ht="15">
      <c r="A141" s="15">
        <v>97</v>
      </c>
      <c r="B141" s="43" t="s">
        <v>66</v>
      </c>
      <c r="C141" s="26">
        <v>806</v>
      </c>
      <c r="D141" s="27" t="s">
        <v>34</v>
      </c>
      <c r="E141" s="27" t="s">
        <v>14</v>
      </c>
      <c r="F141" s="27"/>
      <c r="G141" s="27"/>
      <c r="H141" s="19">
        <f aca="true" t="shared" si="19" ref="H141:J146">SUM(H142)</f>
        <v>5000</v>
      </c>
      <c r="I141" s="19">
        <f t="shared" si="19"/>
        <v>5000</v>
      </c>
      <c r="J141" s="19">
        <f t="shared" si="19"/>
        <v>5000</v>
      </c>
    </row>
    <row r="142" spans="1:10" ht="15">
      <c r="A142" s="15">
        <v>98</v>
      </c>
      <c r="B142" s="43" t="s">
        <v>67</v>
      </c>
      <c r="C142" s="26">
        <v>806</v>
      </c>
      <c r="D142" s="27" t="s">
        <v>34</v>
      </c>
      <c r="E142" s="27" t="s">
        <v>16</v>
      </c>
      <c r="F142" s="27"/>
      <c r="G142" s="27"/>
      <c r="H142" s="19">
        <f t="shared" si="19"/>
        <v>5000</v>
      </c>
      <c r="I142" s="19">
        <f t="shared" si="19"/>
        <v>5000</v>
      </c>
      <c r="J142" s="19">
        <f t="shared" si="19"/>
        <v>5000</v>
      </c>
    </row>
    <row r="143" spans="1:10" ht="22.5">
      <c r="A143" s="15">
        <v>99</v>
      </c>
      <c r="B143" s="43" t="s">
        <v>98</v>
      </c>
      <c r="C143" s="26">
        <v>806</v>
      </c>
      <c r="D143" s="27" t="s">
        <v>34</v>
      </c>
      <c r="E143" s="27" t="s">
        <v>16</v>
      </c>
      <c r="F143" s="27" t="s">
        <v>60</v>
      </c>
      <c r="G143" s="27"/>
      <c r="H143" s="19">
        <f t="shared" si="19"/>
        <v>5000</v>
      </c>
      <c r="I143" s="19">
        <f t="shared" si="19"/>
        <v>5000</v>
      </c>
      <c r="J143" s="19">
        <f t="shared" si="19"/>
        <v>5000</v>
      </c>
    </row>
    <row r="144" spans="1:10" ht="30" customHeight="1">
      <c r="A144" s="15">
        <v>100</v>
      </c>
      <c r="B144" s="43" t="s">
        <v>102</v>
      </c>
      <c r="C144" s="26">
        <v>806</v>
      </c>
      <c r="D144" s="27" t="s">
        <v>34</v>
      </c>
      <c r="E144" s="27" t="s">
        <v>16</v>
      </c>
      <c r="F144" s="27" t="s">
        <v>68</v>
      </c>
      <c r="G144" s="27"/>
      <c r="H144" s="19">
        <f t="shared" si="19"/>
        <v>5000</v>
      </c>
      <c r="I144" s="19">
        <f t="shared" si="19"/>
        <v>5000</v>
      </c>
      <c r="J144" s="19">
        <f t="shared" si="19"/>
        <v>5000</v>
      </c>
    </row>
    <row r="145" spans="1:10" ht="48" customHeight="1">
      <c r="A145" s="15">
        <v>101</v>
      </c>
      <c r="B145" s="43" t="s">
        <v>103</v>
      </c>
      <c r="C145" s="26">
        <v>806</v>
      </c>
      <c r="D145" s="27" t="s">
        <v>34</v>
      </c>
      <c r="E145" s="27" t="s">
        <v>16</v>
      </c>
      <c r="F145" s="27" t="s">
        <v>104</v>
      </c>
      <c r="G145" s="27"/>
      <c r="H145" s="19">
        <f t="shared" si="19"/>
        <v>5000</v>
      </c>
      <c r="I145" s="19">
        <f t="shared" si="19"/>
        <v>5000</v>
      </c>
      <c r="J145" s="19">
        <f t="shared" si="19"/>
        <v>5000</v>
      </c>
    </row>
    <row r="146" spans="1:10" ht="30" customHeight="1">
      <c r="A146" s="15">
        <v>102</v>
      </c>
      <c r="B146" s="43" t="s">
        <v>62</v>
      </c>
      <c r="C146" s="26">
        <v>806</v>
      </c>
      <c r="D146" s="27" t="s">
        <v>34</v>
      </c>
      <c r="E146" s="27" t="s">
        <v>16</v>
      </c>
      <c r="F146" s="27" t="s">
        <v>104</v>
      </c>
      <c r="G146" s="27" t="s">
        <v>63</v>
      </c>
      <c r="H146" s="19">
        <f t="shared" si="19"/>
        <v>5000</v>
      </c>
      <c r="I146" s="19">
        <f t="shared" si="19"/>
        <v>5000</v>
      </c>
      <c r="J146" s="19">
        <f t="shared" si="19"/>
        <v>5000</v>
      </c>
    </row>
    <row r="147" spans="1:10" ht="15">
      <c r="A147" s="15">
        <v>103</v>
      </c>
      <c r="B147" s="43" t="s">
        <v>64</v>
      </c>
      <c r="C147" s="26">
        <v>806</v>
      </c>
      <c r="D147" s="27" t="s">
        <v>34</v>
      </c>
      <c r="E147" s="27" t="s">
        <v>16</v>
      </c>
      <c r="F147" s="27" t="s">
        <v>104</v>
      </c>
      <c r="G147" s="27" t="s">
        <v>65</v>
      </c>
      <c r="H147" s="19">
        <v>5000</v>
      </c>
      <c r="I147" s="19">
        <v>5000</v>
      </c>
      <c r="J147" s="19">
        <v>5000</v>
      </c>
    </row>
    <row r="148" spans="1:10" ht="1.5" customHeight="1">
      <c r="A148" s="15">
        <v>96</v>
      </c>
      <c r="B148" s="43"/>
      <c r="C148" s="26"/>
      <c r="D148" s="27"/>
      <c r="E148" s="27"/>
      <c r="F148" s="27"/>
      <c r="G148" s="32"/>
      <c r="H148" s="19"/>
      <c r="I148" s="19"/>
      <c r="J148" s="19"/>
    </row>
    <row r="149" spans="1:10" ht="15" hidden="1">
      <c r="A149" s="15"/>
      <c r="B149" s="41"/>
      <c r="C149" s="26"/>
      <c r="D149" s="27"/>
      <c r="E149" s="27"/>
      <c r="F149" s="27"/>
      <c r="G149" s="32"/>
      <c r="H149" s="19"/>
      <c r="I149" s="19"/>
      <c r="J149" s="19"/>
    </row>
    <row r="150" spans="1:10" ht="15" hidden="1">
      <c r="A150" s="15"/>
      <c r="B150" s="43"/>
      <c r="C150" s="26"/>
      <c r="D150" s="27"/>
      <c r="E150" s="27"/>
      <c r="F150" s="27"/>
      <c r="G150" s="32"/>
      <c r="H150" s="19"/>
      <c r="I150" s="19"/>
      <c r="J150" s="19"/>
    </row>
    <row r="151" spans="1:10" ht="15" hidden="1">
      <c r="A151" s="15"/>
      <c r="B151" s="43"/>
      <c r="C151" s="26"/>
      <c r="D151" s="27"/>
      <c r="E151" s="27"/>
      <c r="F151" s="27"/>
      <c r="G151" s="32"/>
      <c r="H151" s="19"/>
      <c r="I151" s="19"/>
      <c r="J151" s="19"/>
    </row>
    <row r="152" spans="1:10" ht="15" hidden="1">
      <c r="A152" s="15"/>
      <c r="B152" s="41"/>
      <c r="C152" s="26"/>
      <c r="D152" s="27"/>
      <c r="E152" s="27"/>
      <c r="F152" s="27"/>
      <c r="G152" s="33"/>
      <c r="H152" s="19"/>
      <c r="I152" s="19"/>
      <c r="J152" s="19"/>
    </row>
    <row r="153" spans="1:10" ht="15" hidden="1">
      <c r="A153" s="15"/>
      <c r="B153" s="43"/>
      <c r="C153" s="26"/>
      <c r="D153" s="27"/>
      <c r="E153" s="27"/>
      <c r="F153" s="27"/>
      <c r="G153" s="33"/>
      <c r="H153" s="19"/>
      <c r="I153" s="19"/>
      <c r="J153" s="19"/>
    </row>
    <row r="154" spans="1:10" ht="15" hidden="1">
      <c r="A154" s="15"/>
      <c r="B154" s="43"/>
      <c r="C154" s="26"/>
      <c r="D154" s="27"/>
      <c r="E154" s="27"/>
      <c r="F154" s="27"/>
      <c r="G154" s="33"/>
      <c r="H154" s="19"/>
      <c r="I154" s="19"/>
      <c r="J154" s="19"/>
    </row>
    <row r="155" spans="1:10" ht="15" hidden="1">
      <c r="A155" s="15"/>
      <c r="B155" s="51"/>
      <c r="C155" s="34"/>
      <c r="D155" s="16"/>
      <c r="E155" s="16"/>
      <c r="F155" s="16"/>
      <c r="G155" s="16"/>
      <c r="H155" s="19">
        <f aca="true" t="shared" si="20" ref="H155:J156">SUM(H156)</f>
        <v>0</v>
      </c>
      <c r="I155" s="19">
        <f t="shared" si="20"/>
        <v>0</v>
      </c>
      <c r="J155" s="19">
        <f t="shared" si="20"/>
        <v>0</v>
      </c>
    </row>
    <row r="156" spans="1:10" ht="15" hidden="1">
      <c r="A156" s="15"/>
      <c r="B156" s="43"/>
      <c r="C156" s="34"/>
      <c r="D156" s="16"/>
      <c r="E156" s="16"/>
      <c r="F156" s="16"/>
      <c r="G156" s="16"/>
      <c r="H156" s="19">
        <f t="shared" si="20"/>
        <v>0</v>
      </c>
      <c r="I156" s="19">
        <f t="shared" si="20"/>
        <v>0</v>
      </c>
      <c r="J156" s="19">
        <f t="shared" si="20"/>
        <v>0</v>
      </c>
    </row>
    <row r="157" spans="1:10" ht="15" hidden="1">
      <c r="A157" s="15"/>
      <c r="B157" s="43"/>
      <c r="C157" s="34"/>
      <c r="D157" s="16"/>
      <c r="E157" s="16"/>
      <c r="F157" s="16"/>
      <c r="G157" s="16"/>
      <c r="H157" s="19"/>
      <c r="I157" s="19"/>
      <c r="J157" s="19"/>
    </row>
    <row r="158" spans="1:10" ht="15" hidden="1">
      <c r="A158" s="15"/>
      <c r="B158" s="43"/>
      <c r="C158" s="26"/>
      <c r="D158" s="27"/>
      <c r="E158" s="27"/>
      <c r="F158" s="27"/>
      <c r="G158" s="32"/>
      <c r="H158" s="19">
        <f>SUM(H159)</f>
        <v>0</v>
      </c>
      <c r="I158" s="19">
        <f>SUM(I159)</f>
        <v>0</v>
      </c>
      <c r="J158" s="19">
        <f>SUM(J159)</f>
        <v>0</v>
      </c>
    </row>
    <row r="159" spans="1:10" ht="15" hidden="1">
      <c r="A159" s="15"/>
      <c r="B159" s="43"/>
      <c r="C159" s="26"/>
      <c r="D159" s="27"/>
      <c r="E159" s="27"/>
      <c r="F159" s="27"/>
      <c r="G159" s="32"/>
      <c r="H159" s="19">
        <f>SUM(H161)</f>
        <v>0</v>
      </c>
      <c r="I159" s="19">
        <f>SUM(I161)</f>
        <v>0</v>
      </c>
      <c r="J159" s="19">
        <f>SUM(J161)</f>
        <v>0</v>
      </c>
    </row>
    <row r="160" spans="1:10" ht="15" hidden="1">
      <c r="A160" s="15"/>
      <c r="B160" s="43"/>
      <c r="C160" s="26"/>
      <c r="D160" s="27"/>
      <c r="E160" s="27"/>
      <c r="F160" s="27"/>
      <c r="G160" s="32"/>
      <c r="H160" s="19"/>
      <c r="I160" s="19"/>
      <c r="J160" s="19"/>
    </row>
    <row r="161" spans="1:10" ht="15" hidden="1">
      <c r="A161" s="15"/>
      <c r="B161" s="43"/>
      <c r="C161" s="26"/>
      <c r="D161" s="27"/>
      <c r="E161" s="27"/>
      <c r="F161" s="27"/>
      <c r="G161" s="32"/>
      <c r="H161" s="19">
        <f aca="true" t="shared" si="21" ref="H161:J162">SUM(H162)</f>
        <v>0</v>
      </c>
      <c r="I161" s="19">
        <f t="shared" si="21"/>
        <v>0</v>
      </c>
      <c r="J161" s="19">
        <f t="shared" si="21"/>
        <v>0</v>
      </c>
    </row>
    <row r="162" spans="1:10" ht="15" hidden="1">
      <c r="A162" s="15"/>
      <c r="B162" s="43"/>
      <c r="C162" s="26"/>
      <c r="D162" s="27"/>
      <c r="E162" s="27"/>
      <c r="F162" s="27"/>
      <c r="G162" s="27"/>
      <c r="H162" s="19">
        <f t="shared" si="21"/>
        <v>0</v>
      </c>
      <c r="I162" s="19">
        <f t="shared" si="21"/>
        <v>0</v>
      </c>
      <c r="J162" s="19">
        <f t="shared" si="21"/>
        <v>0</v>
      </c>
    </row>
    <row r="163" spans="1:10" ht="15" hidden="1">
      <c r="A163" s="15"/>
      <c r="B163" s="43"/>
      <c r="C163" s="26"/>
      <c r="D163" s="27"/>
      <c r="E163" s="27"/>
      <c r="F163" s="27"/>
      <c r="G163" s="27"/>
      <c r="H163" s="19"/>
      <c r="I163" s="19"/>
      <c r="J163" s="19"/>
    </row>
    <row r="164" spans="1:10" ht="15">
      <c r="A164" s="15">
        <v>104</v>
      </c>
      <c r="B164" s="40" t="s">
        <v>72</v>
      </c>
      <c r="C164" s="35">
        <v>806</v>
      </c>
      <c r="D164" s="16"/>
      <c r="E164" s="16"/>
      <c r="F164" s="16"/>
      <c r="G164" s="16"/>
      <c r="H164" s="13">
        <v>0</v>
      </c>
      <c r="I164" s="13">
        <v>129838</v>
      </c>
      <c r="J164" s="13">
        <v>261925</v>
      </c>
    </row>
    <row r="165" spans="1:10" ht="15">
      <c r="A165" s="15">
        <v>105</v>
      </c>
      <c r="B165" s="36" t="s">
        <v>73</v>
      </c>
      <c r="C165" s="37"/>
      <c r="D165" s="14"/>
      <c r="E165" s="14"/>
      <c r="F165" s="14"/>
      <c r="G165" s="14"/>
      <c r="H165" s="54" t="s">
        <v>122</v>
      </c>
      <c r="I165" s="38">
        <f>SUM(I12)</f>
        <v>5193502</v>
      </c>
      <c r="J165" s="38">
        <f>SUM(J12)</f>
        <v>5238502</v>
      </c>
    </row>
  </sheetData>
  <sheetProtection/>
  <mergeCells count="10">
    <mergeCell ref="H4:J4"/>
    <mergeCell ref="A58:A59"/>
    <mergeCell ref="B58:B59"/>
    <mergeCell ref="C58:C59"/>
    <mergeCell ref="E58:E59"/>
    <mergeCell ref="F58:F59"/>
    <mergeCell ref="G58:G59"/>
    <mergeCell ref="H58:H59"/>
    <mergeCell ref="I58:I59"/>
    <mergeCell ref="J58:J59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6">
      <selection activeCell="M21" sqref="M21"/>
    </sheetView>
  </sheetViews>
  <sheetFormatPr defaultColWidth="9.140625" defaultRowHeight="15"/>
  <cols>
    <col min="2" max="2" width="26.7109375" style="0" customWidth="1"/>
    <col min="3" max="3" width="7.8515625" style="0" customWidth="1"/>
  </cols>
  <sheetData>
    <row r="1" spans="1:10" ht="15" customHeight="1" hidden="1">
      <c r="A1" s="25">
        <v>51</v>
      </c>
      <c r="B1" s="42" t="s">
        <v>28</v>
      </c>
      <c r="C1" s="26">
        <v>806</v>
      </c>
      <c r="D1" s="27" t="s">
        <v>42</v>
      </c>
      <c r="E1" s="27" t="s">
        <v>46</v>
      </c>
      <c r="F1" s="27" t="s">
        <v>86</v>
      </c>
      <c r="G1" s="27" t="s">
        <v>29</v>
      </c>
      <c r="H1" s="19">
        <f>SUM(H2)</f>
        <v>1500</v>
      </c>
      <c r="I1" s="19">
        <f>SUM(I2)</f>
        <v>0</v>
      </c>
      <c r="J1" s="19">
        <f>SUM(J2)</f>
        <v>0</v>
      </c>
    </row>
    <row r="2" spans="1:10" ht="15" customHeight="1" hidden="1">
      <c r="A2" s="25">
        <v>52</v>
      </c>
      <c r="B2" s="42" t="s">
        <v>30</v>
      </c>
      <c r="C2" s="26">
        <v>806</v>
      </c>
      <c r="D2" s="27" t="s">
        <v>42</v>
      </c>
      <c r="E2" s="27" t="s">
        <v>46</v>
      </c>
      <c r="F2" s="27" t="s">
        <v>86</v>
      </c>
      <c r="G2" s="27" t="s">
        <v>31</v>
      </c>
      <c r="H2" s="19">
        <v>1500</v>
      </c>
      <c r="I2" s="19">
        <v>0</v>
      </c>
      <c r="J2" s="19">
        <v>0</v>
      </c>
    </row>
    <row r="3" spans="1:10" ht="15" customHeight="1" hidden="1">
      <c r="A3" s="25"/>
      <c r="B3" s="43"/>
      <c r="C3" s="26"/>
      <c r="D3" s="27"/>
      <c r="E3" s="27"/>
      <c r="F3" s="27"/>
      <c r="G3" s="27"/>
      <c r="H3" s="13"/>
      <c r="I3" s="13"/>
      <c r="J3" s="13"/>
    </row>
    <row r="4" spans="1:10" ht="15" customHeight="1" hidden="1">
      <c r="A4" s="25"/>
      <c r="B4" s="42"/>
      <c r="C4" s="26"/>
      <c r="D4" s="27"/>
      <c r="E4" s="27"/>
      <c r="F4" s="27"/>
      <c r="G4" s="27"/>
      <c r="H4" s="30"/>
      <c r="I4" s="30"/>
      <c r="J4" s="30"/>
    </row>
    <row r="5" spans="1:10" ht="15" customHeight="1" hidden="1">
      <c r="A5" s="25"/>
      <c r="B5" s="42"/>
      <c r="C5" s="26"/>
      <c r="D5" s="27"/>
      <c r="E5" s="27"/>
      <c r="F5" s="27"/>
      <c r="G5" s="27"/>
      <c r="H5" s="30"/>
      <c r="I5" s="30"/>
      <c r="J5" s="30"/>
    </row>
    <row r="6" spans="1:10" ht="0.75" customHeight="1">
      <c r="A6" s="25"/>
      <c r="B6" s="44"/>
      <c r="C6" s="26"/>
      <c r="D6" s="27"/>
      <c r="E6" s="27"/>
      <c r="F6" s="27"/>
      <c r="G6" s="27"/>
      <c r="H6" s="30" t="e">
        <f aca="true" t="shared" si="0" ref="H6:J8">SUM(H7)</f>
        <v>#REF!</v>
      </c>
      <c r="I6" s="30" t="e">
        <f t="shared" si="0"/>
        <v>#REF!</v>
      </c>
      <c r="J6" s="30" t="e">
        <f t="shared" si="0"/>
        <v>#REF!</v>
      </c>
    </row>
    <row r="7" spans="1:10" ht="23.25" customHeight="1" hidden="1">
      <c r="A7" s="25"/>
      <c r="B7" s="44"/>
      <c r="C7" s="26"/>
      <c r="D7" s="27"/>
      <c r="E7" s="27"/>
      <c r="F7" s="27"/>
      <c r="G7" s="27"/>
      <c r="H7" s="30" t="e">
        <f t="shared" si="0"/>
        <v>#REF!</v>
      </c>
      <c r="I7" s="30" t="e">
        <f t="shared" si="0"/>
        <v>#REF!</v>
      </c>
      <c r="J7" s="30" t="e">
        <f t="shared" si="0"/>
        <v>#REF!</v>
      </c>
    </row>
    <row r="8" spans="1:10" ht="60" customHeight="1" hidden="1">
      <c r="A8" s="25"/>
      <c r="B8" s="43"/>
      <c r="C8" s="26"/>
      <c r="D8" s="27"/>
      <c r="E8" s="27"/>
      <c r="F8" s="27"/>
      <c r="G8" s="27"/>
      <c r="H8" s="30" t="e">
        <f t="shared" si="0"/>
        <v>#REF!</v>
      </c>
      <c r="I8" s="30" t="e">
        <f t="shared" si="0"/>
        <v>#REF!</v>
      </c>
      <c r="J8" s="30" t="e">
        <f t="shared" si="0"/>
        <v>#REF!</v>
      </c>
    </row>
    <row r="9" spans="1:10" ht="88.5" customHeight="1" hidden="1">
      <c r="A9" s="25"/>
      <c r="B9" s="43"/>
      <c r="C9" s="26"/>
      <c r="D9" s="27"/>
      <c r="E9" s="27"/>
      <c r="F9" s="27"/>
      <c r="G9" s="27"/>
      <c r="H9" s="30" t="e">
        <f>SUM(#REF!)</f>
        <v>#REF!</v>
      </c>
      <c r="I9" s="30" t="e">
        <f>SUM(#REF!)</f>
        <v>#REF!</v>
      </c>
      <c r="J9" s="30" t="e">
        <f>SUM(#REF!)</f>
        <v>#REF!</v>
      </c>
    </row>
  </sheetData>
  <sheetProtection/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2014-07-24T01:52:19Z</cp:lastPrinted>
  <dcterms:created xsi:type="dcterms:W3CDTF">2006-09-28T05:33:49Z</dcterms:created>
  <dcterms:modified xsi:type="dcterms:W3CDTF">2014-07-24T03:50:25Z</dcterms:modified>
  <cp:category/>
  <cp:version/>
  <cp:contentType/>
  <cp:contentStatus/>
</cp:coreProperties>
</file>