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<sst xmlns="http://schemas.openxmlformats.org/spreadsheetml/2006/main" count="563" uniqueCount="163">
  <si>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</si>
  <si>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</si>
  <si>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</si>
  <si>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</si>
  <si>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</si>
  <si>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</si>
  <si>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</si>
  <si>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</si>
  <si>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</si>
  <si>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Сумма на 2016 год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</si>
  <si>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</si>
  <si>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</si>
  <si>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</si>
  <si>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</si>
  <si>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</si>
  <si>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</si>
  <si>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</si>
  <si>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</si>
  <si>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</si>
  <si>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</si>
  <si>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</si>
  <si>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</si>
  <si>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</si>
  <si>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</si>
  <si>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</si>
  <si>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</si>
  <si>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</si>
  <si>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</si>
  <si>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</si>
  <si>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</si>
  <si>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</si>
  <si>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</si>
  <si>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</si>
  <si>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</si>
  <si>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</si>
  <si>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</si>
  <si>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</si>
  <si>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</si>
  <si>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</si>
  <si>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</si>
  <si>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</si>
  <si>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</si>
  <si>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</si>
  <si>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</si>
  <si>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</si>
  <si>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</si>
  <si>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</si>
  <si>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</si>
  <si>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</si>
  <si>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</si>
  <si>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</si>
  <si>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</si>
  <si>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</si>
  <si>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</si>
  <si>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</si>
  <si>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</si>
  <si>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</si>
  <si>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Условно утвержденные расходы</t>
  </si>
  <si>
    <t>Всего</t>
  </si>
  <si>
    <t>Функционирование администрации Красненского сельсовета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</si>
  <si>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</si>
  <si>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</si>
  <si>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</si>
  <si>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</si>
  <si>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</si>
  <si>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</si>
  <si>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</si>
  <si>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</si>
  <si>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 "Искуство и народное творчество"</t>
  </si>
  <si>
    <t>Обеспечение деятельности (оказание услуг) подведомственных учреждений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</si>
  <si>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Сумма на 2017 год</t>
  </si>
  <si>
    <t>800</t>
  </si>
  <si>
    <t>Иные бюджетные ассигнования</t>
  </si>
  <si>
    <t>Муниципальная програма "Безопасные и комфортные условия проживания на территории Красненского сельсовета"</t>
  </si>
  <si>
    <t>Подпрограмма " Развитие библиотечного дела"</t>
  </si>
  <si>
    <t>Резервные средства</t>
  </si>
  <si>
    <t>870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</si>
  <si>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</si>
  <si>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Ведомственная структура расходов  бюджета Красненского сельсовета на 2016 год </t>
  </si>
  <si>
    <t>и плановый период 2017-2018 годов</t>
  </si>
  <si>
    <t>Сумма на 2018 год</t>
  </si>
  <si>
    <t>( в рублях)</t>
  </si>
  <si>
    <t>9300000000</t>
  </si>
  <si>
    <t>9340000000</t>
  </si>
  <si>
    <t>9340000410</t>
  </si>
  <si>
    <t>0100000000</t>
  </si>
  <si>
    <t>0110000000</t>
  </si>
  <si>
    <t>0110008370</t>
  </si>
  <si>
    <t>9340000420</t>
  </si>
  <si>
    <t>9340075140</t>
  </si>
  <si>
    <t>9340001180</t>
  </si>
  <si>
    <t>0110008350</t>
  </si>
  <si>
    <t>9340051180</t>
  </si>
  <si>
    <t>0110008360</t>
  </si>
  <si>
    <t>0120000000</t>
  </si>
  <si>
    <t>0120008420</t>
  </si>
  <si>
    <t>Содержание автомобильных дорог в рамках подпрограммы "Содержание внутрипоселковых автомобильных дорог общего пользования на территории Красненского сельсовета "" муниципальной программы "Безопасные и комфортные условия проживания на территории Красненского сельсовета"</t>
  </si>
  <si>
    <t>0130000000</t>
  </si>
  <si>
    <t>0130008420</t>
  </si>
  <si>
    <t>0130008430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</si>
  <si>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</si>
  <si>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Муниципальная программа  "Культура  на территории Красненского сельсовета"</t>
  </si>
  <si>
    <t>0200000000</t>
  </si>
  <si>
    <t>0210000000</t>
  </si>
  <si>
    <t>0210009150</t>
  </si>
  <si>
    <t>0230000000</t>
  </si>
  <si>
    <t>0230009170</t>
  </si>
  <si>
    <t>Администрация Красненского  сельсовета Балахтинского района Красноярского края</t>
  </si>
  <si>
    <t>Закупка товаров, работ и услуг для обеспечения  государственных (муниципальных) нужд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</si>
  <si>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</si>
  <si>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</si>
  <si>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</si>
  <si>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</si>
  <si>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0110008380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</si>
  <si>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</si>
  <si>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57853</t>
  </si>
  <si>
    <t>5763</t>
  </si>
  <si>
    <t>19090</t>
  </si>
  <si>
    <t>0120073930</t>
  </si>
  <si>
    <t>83800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</si>
  <si>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 </t>
  </si>
  <si>
    <t>Софинансирование   к  субсидии  на осуществление дорожной деятельности в отношении автомобильных дорог общего пользования местного значения  в рамках подпрограммы 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</si>
  <si>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110</t>
  </si>
  <si>
    <t>Расходы на выплату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</si>
  <si>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 учреждениями, органоми управления государственными внебюджетными фондами</t>
  </si>
  <si>
    <t>01200А8410</t>
  </si>
  <si>
    <t>323</t>
  </si>
  <si>
    <t>32677</t>
  </si>
  <si>
    <t>57530</t>
  </si>
  <si>
    <t>838</t>
  </si>
  <si>
    <t>124638</t>
  </si>
  <si>
    <t>10200</t>
  </si>
  <si>
    <t>10</t>
  </si>
  <si>
    <t>0110074120</t>
  </si>
  <si>
    <t>14834</t>
  </si>
  <si>
    <t>244</t>
  </si>
  <si>
    <t>15576</t>
  </si>
  <si>
    <t>01100S8390</t>
  </si>
  <si>
    <t>742,0</t>
  </si>
  <si>
    <t>18576</t>
  </si>
  <si>
    <t>Обеспечение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</si>
  <si>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 xml:space="preserve"> Софинансирование на обеспечение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</si>
  <si>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9340010210</t>
  </si>
  <si>
    <t>2238,90</t>
  </si>
  <si>
    <t>Субсидии бюджетам муниципальных образований края на частичное финансирование (возмещение) расходов на региональные выплаты,обеспечивающие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</si>
  <si>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0210010210</t>
  </si>
  <si>
    <t>6963,10</t>
  </si>
  <si>
    <t>Субсидии бюджетам муниципальных образований края на частичное финансирование (возмещение) расходов на региональные выплаты,обеспечивающие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"Искуство и народное творчество" муниципальной программы "Культура и спорт на территории Красненского сельсовета"</t>
  </si>
  <si>
    <t>1599297,75</t>
  </si>
  <si>
    <t>563462,51</t>
  </si>
  <si>
    <t>1617759,41</t>
  </si>
  <si>
    <t>426745,02</t>
  </si>
  <si>
    <t>71247,86</t>
  </si>
  <si>
    <t>497992,88</t>
  </si>
  <si>
    <t>2610124</t>
  </si>
  <si>
    <t>0210009160</t>
  </si>
  <si>
    <t>3600</t>
  </si>
  <si>
    <t>Софинансирование к субсидии на реализацию мероприятий федеральной целевой программы Культура России  (2012-2018 годы) в рамках подпрограммы "Искусство и народное творчество" муниципальной программы "Культура на территории Красненского сельсовета"</t>
  </si>
  <si>
    <t>0210050140</t>
  </si>
  <si>
    <t>236400</t>
  </si>
  <si>
    <t xml:space="preserve"> Субсидии на реализацию мероприятий федеральной целевой программы Культура России  (2012-2018 годы) в рамках подпрограммы "Искусство и народное творчество" муниципальной программы "Культура на территории Красненского сельсовета"</t>
  </si>
  <si>
    <t>2857087,10</t>
  </si>
  <si>
    <t>от 25.08.2016 г.  № 8-33 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</si>
</sst>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 vertical="distributed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distributed"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vertical="distributed"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horizontal="left"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distributed"/>
    </xf>
    <xf numFmtId="0" fontId="12" fillId="0" borderId="11" xfId="0" applyFont="1" applyBorder="1" applyAlignment="1">
      <alignment horizontal="right"/>
    </xf>
    <xf numFmtId="0" fontId="14" fillId="0" borderId="12" xfId="0" applyFont="1" applyBorder="1" applyAlignment="1">
      <alignment vertical="distributed"/>
    </xf>
    <xf numFmtId="0" fontId="13" fillId="0" borderId="12" xfId="0" applyFont="1" applyBorder="1" applyAlignment="1">
      <alignment horizontal="left" vertical="distributed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justify" vertical="center"/>
    </xf>
    <xf numFmtId="0" fontId="16" fillId="0" borderId="10" xfId="0" applyFont="1" applyBorder="1" applyAlignment="1">
      <alignment horizontal="center" textRotation="90"/>
    </xf>
    <xf numFmtId="164" fontId="12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distributed"/>
    </xf>
    <xf numFmtId="49" fontId="12" fillId="0" borderId="10" xfId="0" applyNumberFormat="1" applyFont="1" applyBorder="1" applyAlignment="1">
      <alignment horizontal="right"/>
    </xf>
    <xf numFmtId="49" fontId="12" fillId="0" borderId="10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49" fontId="15" fillId="0" borderId="10" xfId="0" applyNumberFormat="1" applyFont="1" applyBorder="1" applyAlignment="1">
      <alignment horizontal="right"/>
    </xf>
    <xf numFmtId="0" fontId="12" fillId="0" borderId="15" xfId="0" applyFont="1" applyBorder="1" applyAlignment="1">
      <alignment horizontal="left" vertical="distributed"/>
    </xf>
    <xf numFmtId="0" fontId="17" fillId="0" borderId="10" xfId="0" applyFont="1" applyBorder="1" applyAlignment="1">
      <alignment horizontal="justify" vertical="top" wrapText="1"/>
    </xf>
    <xf numFmtId="0" fontId="12" fillId="0" borderId="11" xfId="0" applyNumberFormat="1" applyFont="1" applyBorder="1" applyAlignment="1">
      <alignment vertical="distributed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0" xfId="0" applyNumberFormat="1" applyFont="1" applyBorder="1" applyAlignment="1">
      <alignment vertical="distributed"/>
    </xf>
    <xf numFmtId="0" fontId="13" fillId="0" borderId="0" xfId="0" applyFont="1" applyAlignment="1">
      <alignment horizontal="center"/>
    </xf>
    <xf numFmtId="49" fontId="12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PageLayoutView="0" workbookViewId="0" topLeftCell="A1">
      <selection activeCell="I1" sqref="H1:J2"/>
    </sheetView>
  </sheetViews>
  <sheetFormatPr defaultColWidth="9.140625" defaultRowHeight="15"/>
  <cols>
    <col min="2" max="2" width="57.00390625" style="0" customWidth="1"/>
    <col min="6" max="6" width="13.00390625" style="0" customWidth="1"/>
    <col min="7" max="7" width="8.421875" style="0" customWidth="1"/>
    <col min="8" max="8" width="13.57421875" style="0" customWidth="1"/>
    <col min="9" max="9" width="10.421875" style="0" customWidth="1"/>
    <col min="10" max="10" width="11.8515625" style="0" customWidth="1"/>
  </cols>
  <sheetData>
    <row r="1" spans="1:10" ht="15.75">
      <c r="A1" s="49"/>
      <c r="B1" s="50"/>
      <c r="C1" s="50"/>
      <c r="D1" s="50"/>
      <c r="E1" s="50"/>
      <c r="F1" s="51"/>
      <c r="G1" s="51"/>
      <c r="H1" s="138"/>
      <c r="I1" s="139"/>
      <c r="J1" s="139" t="s">
        <v>0</v>
      </c>
    </row>
    <row r="2" spans="1:10" ht="15.75">
      <c r="A2" s="49"/>
      <c r="B2" s="50"/>
      <c r="C2" s="50"/>
      <c r="D2" s="50"/>
      <c r="E2" s="50"/>
      <c r="F2" s="51"/>
      <c r="G2" s="51"/>
      <c r="H2" s="140" t="s">
        <v>162</v>
      </c>
      <c r="I2" s="140"/>
      <c r="J2" s="140"/>
    </row>
    <row r="3" spans="1:10" ht="15">
      <c r="A3" s="49"/>
      <c r="B3" s="50"/>
      <c r="C3" s="50"/>
      <c r="D3" s="50"/>
      <c r="E3" s="50"/>
      <c r="F3" s="51"/>
      <c r="G3" s="51"/>
      <c r="H3" s="51"/>
      <c r="I3" s="52"/>
      <c r="J3" s="52"/>
    </row>
    <row r="4" spans="1:10" ht="15">
      <c r="A4" s="49"/>
      <c r="B4" s="50"/>
      <c r="C4" s="50"/>
      <c r="D4" s="51"/>
      <c r="E4" s="51"/>
      <c r="F4" s="51"/>
      <c r="G4" s="52"/>
      <c r="H4" s="50"/>
      <c r="I4" s="53"/>
      <c r="J4" s="53"/>
    </row>
    <row r="5" spans="1:10" ht="15">
      <c r="A5" s="49"/>
      <c r="B5" s="53"/>
      <c r="C5" s="53"/>
      <c r="D5" s="49"/>
      <c r="E5" s="49"/>
      <c r="F5" s="49"/>
      <c r="G5" s="54"/>
      <c r="H5" s="53"/>
      <c r="I5" s="53"/>
      <c r="J5" s="53"/>
    </row>
    <row r="6" spans="1:10" ht="15">
      <c r="A6" s="49" t="s">
        <v>1</v>
      </c>
      <c r="B6" s="49"/>
      <c r="C6" s="49"/>
      <c r="D6" s="49"/>
      <c r="E6" s="49"/>
      <c r="F6" s="49"/>
      <c r="G6" s="49"/>
      <c r="H6" s="53"/>
      <c r="I6" s="53"/>
      <c r="J6" s="53"/>
    </row>
    <row r="7" spans="1:10" ht="15.75">
      <c r="A7" s="55"/>
      <c r="B7" s="114" t="s">
        <v>78</v>
      </c>
      <c r="C7" s="114"/>
      <c r="D7" s="114"/>
      <c r="E7" s="114"/>
      <c r="F7" s="114"/>
      <c r="G7" s="114"/>
      <c r="H7" s="114"/>
      <c r="I7" s="114"/>
      <c r="J7" s="114"/>
    </row>
    <row r="8" spans="1:10" ht="15.75">
      <c r="A8" s="55"/>
      <c r="B8" s="114" t="s">
        <v>79</v>
      </c>
      <c r="C8" s="114"/>
      <c r="D8" s="114"/>
      <c r="E8" s="114"/>
      <c r="F8" s="114"/>
      <c r="G8" s="114"/>
      <c r="H8" s="114"/>
      <c r="I8" s="114"/>
      <c r="J8" s="53"/>
    </row>
    <row r="9" spans="1:10" ht="15">
      <c r="A9" s="55"/>
      <c r="B9" s="56"/>
      <c r="C9" s="56"/>
      <c r="D9" s="55"/>
      <c r="E9" s="55"/>
      <c r="F9" s="55"/>
      <c r="G9" s="55"/>
      <c r="H9" s="56"/>
      <c r="I9" s="53"/>
      <c r="J9" s="53" t="s">
        <v>81</v>
      </c>
    </row>
    <row r="10" spans="1:10" ht="73.5" customHeight="1">
      <c r="A10" s="96" t="s">
        <v>2</v>
      </c>
      <c r="B10" s="96" t="s">
        <v>3</v>
      </c>
      <c r="C10" s="96" t="s">
        <v>4</v>
      </c>
      <c r="D10" s="97" t="s">
        <v>5</v>
      </c>
      <c r="E10" s="97" t="s">
        <v>6</v>
      </c>
      <c r="F10" s="97" t="s">
        <v>7</v>
      </c>
      <c r="G10" s="97" t="s">
        <v>8</v>
      </c>
      <c r="H10" s="96" t="s">
        <v>9</v>
      </c>
      <c r="I10" s="96" t="s">
        <v>70</v>
      </c>
      <c r="J10" s="96" t="s">
        <v>80</v>
      </c>
    </row>
    <row r="11" spans="1:10" ht="32.25" customHeight="1">
      <c r="A11" s="58">
        <v>1</v>
      </c>
      <c r="B11" s="59" t="s">
        <v>107</v>
      </c>
      <c r="C11" s="60">
        <v>806</v>
      </c>
      <c r="D11" s="57"/>
      <c r="E11" s="57"/>
      <c r="F11" s="57"/>
      <c r="G11" s="57"/>
      <c r="H11" s="101">
        <f>SUM(H12+H65+H75+H93+H112+H122+H135+H159+H152)</f>
        <v>6322827.390000001</v>
      </c>
      <c r="I11" s="61">
        <f>SUM(I12+I65+I75+I93+I112+I122+I135+I159+I152+I170)</f>
        <v>5817817</v>
      </c>
      <c r="J11" s="61">
        <f>SUM(J12+J65+J75+J93+J112+J122+J135+J159+J152+J170)</f>
        <v>5808000</v>
      </c>
    </row>
    <row r="12" spans="1:10" ht="15.75">
      <c r="A12" s="62">
        <v>2</v>
      </c>
      <c r="B12" s="63" t="s">
        <v>10</v>
      </c>
      <c r="C12" s="60">
        <v>806</v>
      </c>
      <c r="D12" s="64" t="s">
        <v>11</v>
      </c>
      <c r="E12" s="64" t="s">
        <v>12</v>
      </c>
      <c r="F12" s="64"/>
      <c r="G12" s="64"/>
      <c r="H12" s="102">
        <f>SUM(H13+H19+H42+H48)</f>
        <v>2171070.41</v>
      </c>
      <c r="I12" s="65">
        <f>SUM(I13+I19+I42+I48)</f>
        <v>1926066</v>
      </c>
      <c r="J12" s="65">
        <f>SUM(J13+J19+J42+J48)</f>
        <v>1861383</v>
      </c>
    </row>
    <row r="13" spans="1:10" ht="48" customHeight="1">
      <c r="A13" s="62">
        <v>3</v>
      </c>
      <c r="B13" s="66" t="s">
        <v>13</v>
      </c>
      <c r="C13" s="60">
        <v>806</v>
      </c>
      <c r="D13" s="64" t="s">
        <v>11</v>
      </c>
      <c r="E13" s="64" t="s">
        <v>14</v>
      </c>
      <c r="F13" s="64"/>
      <c r="G13" s="64"/>
      <c r="H13" s="101">
        <f aca="true" t="shared" si="0" ref="H13:J17">SUM(H14)</f>
        <v>490169</v>
      </c>
      <c r="I13" s="61">
        <f t="shared" si="0"/>
        <v>490169</v>
      </c>
      <c r="J13" s="61">
        <f t="shared" si="0"/>
        <v>490169</v>
      </c>
    </row>
    <row r="14" spans="1:10" ht="22.5" customHeight="1">
      <c r="A14" s="62">
        <v>4</v>
      </c>
      <c r="B14" s="66" t="s">
        <v>15</v>
      </c>
      <c r="C14" s="60">
        <v>806</v>
      </c>
      <c r="D14" s="64" t="s">
        <v>11</v>
      </c>
      <c r="E14" s="64" t="s">
        <v>14</v>
      </c>
      <c r="F14" s="64" t="s">
        <v>82</v>
      </c>
      <c r="G14" s="64"/>
      <c r="H14" s="101">
        <f t="shared" si="0"/>
        <v>490169</v>
      </c>
      <c r="I14" s="61">
        <f t="shared" si="0"/>
        <v>490169</v>
      </c>
      <c r="J14" s="61">
        <f t="shared" si="0"/>
        <v>490169</v>
      </c>
    </row>
    <row r="15" spans="1:10" ht="33.75" customHeight="1">
      <c r="A15" s="62">
        <v>5</v>
      </c>
      <c r="B15" s="66" t="s">
        <v>59</v>
      </c>
      <c r="C15" s="60">
        <v>806</v>
      </c>
      <c r="D15" s="64" t="s">
        <v>11</v>
      </c>
      <c r="E15" s="64" t="s">
        <v>14</v>
      </c>
      <c r="F15" s="64" t="s">
        <v>83</v>
      </c>
      <c r="G15" s="64"/>
      <c r="H15" s="101">
        <f t="shared" si="0"/>
        <v>490169</v>
      </c>
      <c r="I15" s="61">
        <f t="shared" si="0"/>
        <v>490169</v>
      </c>
      <c r="J15" s="61">
        <f t="shared" si="0"/>
        <v>490169</v>
      </c>
    </row>
    <row r="16" spans="1:10" ht="52.5" customHeight="1">
      <c r="A16" s="62">
        <v>6</v>
      </c>
      <c r="B16" s="66" t="s">
        <v>16</v>
      </c>
      <c r="C16" s="60">
        <v>806</v>
      </c>
      <c r="D16" s="64" t="s">
        <v>11</v>
      </c>
      <c r="E16" s="64" t="s">
        <v>14</v>
      </c>
      <c r="F16" s="64" t="s">
        <v>84</v>
      </c>
      <c r="G16" s="64"/>
      <c r="H16" s="101">
        <f t="shared" si="0"/>
        <v>490169</v>
      </c>
      <c r="I16" s="61">
        <f t="shared" si="0"/>
        <v>490169</v>
      </c>
      <c r="J16" s="61">
        <f t="shared" si="0"/>
        <v>490169</v>
      </c>
    </row>
    <row r="17" spans="1:10" ht="84.75" customHeight="1">
      <c r="A17" s="62">
        <v>7</v>
      </c>
      <c r="B17" s="66" t="s">
        <v>17</v>
      </c>
      <c r="C17" s="60">
        <v>806</v>
      </c>
      <c r="D17" s="64" t="s">
        <v>11</v>
      </c>
      <c r="E17" s="64" t="s">
        <v>14</v>
      </c>
      <c r="F17" s="64" t="s">
        <v>84</v>
      </c>
      <c r="G17" s="64" t="s">
        <v>18</v>
      </c>
      <c r="H17" s="101">
        <f t="shared" si="0"/>
        <v>490169</v>
      </c>
      <c r="I17" s="61">
        <f t="shared" si="0"/>
        <v>490169</v>
      </c>
      <c r="J17" s="61">
        <f t="shared" si="0"/>
        <v>490169</v>
      </c>
    </row>
    <row r="18" spans="1:10" ht="38.25" customHeight="1">
      <c r="A18" s="62">
        <v>8</v>
      </c>
      <c r="B18" s="66" t="s">
        <v>19</v>
      </c>
      <c r="C18" s="60">
        <v>806</v>
      </c>
      <c r="D18" s="64" t="s">
        <v>11</v>
      </c>
      <c r="E18" s="64" t="s">
        <v>14</v>
      </c>
      <c r="F18" s="64" t="s">
        <v>84</v>
      </c>
      <c r="G18" s="64" t="s">
        <v>20</v>
      </c>
      <c r="H18" s="101">
        <v>490169</v>
      </c>
      <c r="I18" s="61">
        <v>490169</v>
      </c>
      <c r="J18" s="61">
        <v>490169</v>
      </c>
    </row>
    <row r="19" spans="1:10" ht="69.75" customHeight="1">
      <c r="A19" s="62">
        <v>9</v>
      </c>
      <c r="B19" s="66" t="s">
        <v>21</v>
      </c>
      <c r="C19" s="60">
        <v>806</v>
      </c>
      <c r="D19" s="64" t="s">
        <v>11</v>
      </c>
      <c r="E19" s="64" t="s">
        <v>22</v>
      </c>
      <c r="F19" s="64"/>
      <c r="G19" s="64"/>
      <c r="H19" s="101">
        <f>SUM(H25+H20)</f>
        <v>1618748.41</v>
      </c>
      <c r="I19" s="61">
        <f>SUM(I25+I20)</f>
        <v>1431065</v>
      </c>
      <c r="J19" s="61">
        <f>SUM(J25+J20)</f>
        <v>1366358</v>
      </c>
    </row>
    <row r="20" spans="1:10" ht="48" customHeight="1">
      <c r="A20" s="62">
        <v>10</v>
      </c>
      <c r="B20" s="66" t="s">
        <v>73</v>
      </c>
      <c r="C20" s="60">
        <v>806</v>
      </c>
      <c r="D20" s="64" t="s">
        <v>11</v>
      </c>
      <c r="E20" s="64" t="s">
        <v>22</v>
      </c>
      <c r="F20" s="64" t="s">
        <v>85</v>
      </c>
      <c r="G20" s="64"/>
      <c r="H20" s="101">
        <v>989</v>
      </c>
      <c r="I20" s="61">
        <v>989</v>
      </c>
      <c r="J20" s="61">
        <v>989</v>
      </c>
    </row>
    <row r="21" spans="1:10" ht="56.25" customHeight="1">
      <c r="A21" s="62">
        <v>11</v>
      </c>
      <c r="B21" s="66" t="s">
        <v>61</v>
      </c>
      <c r="C21" s="60">
        <v>806</v>
      </c>
      <c r="D21" s="64" t="s">
        <v>11</v>
      </c>
      <c r="E21" s="64" t="s">
        <v>22</v>
      </c>
      <c r="F21" s="64" t="s">
        <v>86</v>
      </c>
      <c r="G21" s="64"/>
      <c r="H21" s="101">
        <v>989</v>
      </c>
      <c r="I21" s="61">
        <v>989</v>
      </c>
      <c r="J21" s="61">
        <v>989</v>
      </c>
    </row>
    <row r="22" spans="1:10" ht="144" customHeight="1">
      <c r="A22" s="62">
        <v>12</v>
      </c>
      <c r="B22" s="66" t="s">
        <v>112</v>
      </c>
      <c r="C22" s="60">
        <v>806</v>
      </c>
      <c r="D22" s="64" t="s">
        <v>11</v>
      </c>
      <c r="E22" s="64" t="s">
        <v>22</v>
      </c>
      <c r="F22" s="64" t="s">
        <v>87</v>
      </c>
      <c r="G22" s="64"/>
      <c r="H22" s="101">
        <v>989</v>
      </c>
      <c r="I22" s="61">
        <v>989</v>
      </c>
      <c r="J22" s="61">
        <v>989</v>
      </c>
    </row>
    <row r="23" spans="1:10" ht="35.25" customHeight="1">
      <c r="A23" s="62">
        <v>13</v>
      </c>
      <c r="B23" s="66" t="s">
        <v>55</v>
      </c>
      <c r="C23" s="60">
        <v>806</v>
      </c>
      <c r="D23" s="64" t="s">
        <v>11</v>
      </c>
      <c r="E23" s="64" t="s">
        <v>22</v>
      </c>
      <c r="F23" s="64" t="s">
        <v>87</v>
      </c>
      <c r="G23" s="64" t="s">
        <v>56</v>
      </c>
      <c r="H23" s="101">
        <v>989</v>
      </c>
      <c r="I23" s="61">
        <v>989</v>
      </c>
      <c r="J23" s="61">
        <v>989</v>
      </c>
    </row>
    <row r="24" spans="1:10" ht="35.25" customHeight="1">
      <c r="A24" s="62">
        <v>14</v>
      </c>
      <c r="B24" s="66" t="s">
        <v>110</v>
      </c>
      <c r="C24" s="60">
        <v>806</v>
      </c>
      <c r="D24" s="64" t="s">
        <v>11</v>
      </c>
      <c r="E24" s="64" t="s">
        <v>22</v>
      </c>
      <c r="F24" s="64" t="s">
        <v>87</v>
      </c>
      <c r="G24" s="64" t="s">
        <v>109</v>
      </c>
      <c r="H24" s="101">
        <v>989</v>
      </c>
      <c r="I24" s="61">
        <v>989</v>
      </c>
      <c r="J24" s="61">
        <v>989</v>
      </c>
    </row>
    <row r="25" spans="1:10" ht="32.25" customHeight="1">
      <c r="A25" s="62">
        <v>15</v>
      </c>
      <c r="B25" s="66" t="s">
        <v>15</v>
      </c>
      <c r="C25" s="60">
        <v>806</v>
      </c>
      <c r="D25" s="64" t="s">
        <v>11</v>
      </c>
      <c r="E25" s="64" t="s">
        <v>22</v>
      </c>
      <c r="F25" s="64" t="s">
        <v>82</v>
      </c>
      <c r="G25" s="64"/>
      <c r="H25" s="101" t="s">
        <v>150</v>
      </c>
      <c r="I25" s="61">
        <f>SUM(I26)</f>
        <v>1430076</v>
      </c>
      <c r="J25" s="61">
        <f>SUM(J26)</f>
        <v>1365369</v>
      </c>
    </row>
    <row r="26" spans="1:10" ht="31.5" customHeight="1">
      <c r="A26" s="62">
        <v>16</v>
      </c>
      <c r="B26" s="66" t="s">
        <v>59</v>
      </c>
      <c r="C26" s="60">
        <v>806</v>
      </c>
      <c r="D26" s="64" t="s">
        <v>11</v>
      </c>
      <c r="E26" s="64" t="s">
        <v>22</v>
      </c>
      <c r="F26" s="64" t="s">
        <v>83</v>
      </c>
      <c r="G26" s="64"/>
      <c r="H26" s="101" t="s">
        <v>150</v>
      </c>
      <c r="I26" s="61">
        <f>SUM(I27+I35+I38)</f>
        <v>1430076</v>
      </c>
      <c r="J26" s="61">
        <f>SUM(J27+J35+J38)</f>
        <v>1365369</v>
      </c>
    </row>
    <row r="27" spans="1:10" ht="63" customHeight="1">
      <c r="A27" s="62">
        <v>17</v>
      </c>
      <c r="B27" s="66" t="s">
        <v>23</v>
      </c>
      <c r="C27" s="60">
        <v>806</v>
      </c>
      <c r="D27" s="64" t="s">
        <v>11</v>
      </c>
      <c r="E27" s="64" t="s">
        <v>22</v>
      </c>
      <c r="F27" s="64" t="s">
        <v>88</v>
      </c>
      <c r="G27" s="64"/>
      <c r="H27" s="101" t="s">
        <v>148</v>
      </c>
      <c r="I27" s="61">
        <f>SUM(I28+I30)</f>
        <v>1427876</v>
      </c>
      <c r="J27" s="61">
        <f>SUM(J28+J30)</f>
        <v>1363169</v>
      </c>
    </row>
    <row r="28" spans="1:10" ht="78" customHeight="1">
      <c r="A28" s="62">
        <v>18</v>
      </c>
      <c r="B28" s="66" t="s">
        <v>17</v>
      </c>
      <c r="C28" s="60">
        <v>806</v>
      </c>
      <c r="D28" s="64" t="s">
        <v>11</v>
      </c>
      <c r="E28" s="64" t="s">
        <v>22</v>
      </c>
      <c r="F28" s="64" t="s">
        <v>88</v>
      </c>
      <c r="G28" s="64" t="s">
        <v>18</v>
      </c>
      <c r="H28" s="101">
        <f>SUM(H29)</f>
        <v>1049858</v>
      </c>
      <c r="I28" s="61">
        <f>SUM(I29)</f>
        <v>1049915</v>
      </c>
      <c r="J28" s="61">
        <f>SUM(J29)</f>
        <v>1049915</v>
      </c>
    </row>
    <row r="29" spans="1:10" ht="34.5" customHeight="1">
      <c r="A29" s="62">
        <v>19</v>
      </c>
      <c r="B29" s="66" t="s">
        <v>19</v>
      </c>
      <c r="C29" s="67">
        <v>806</v>
      </c>
      <c r="D29" s="68" t="s">
        <v>11</v>
      </c>
      <c r="E29" s="68" t="s">
        <v>22</v>
      </c>
      <c r="F29" s="68" t="s">
        <v>88</v>
      </c>
      <c r="G29" s="68" t="s">
        <v>20</v>
      </c>
      <c r="H29" s="103">
        <v>1049858</v>
      </c>
      <c r="I29" s="69">
        <v>1049915</v>
      </c>
      <c r="J29" s="69">
        <v>1049915</v>
      </c>
    </row>
    <row r="30" spans="1:10" ht="33" customHeight="1">
      <c r="A30" s="62">
        <v>20</v>
      </c>
      <c r="B30" s="70" t="s">
        <v>24</v>
      </c>
      <c r="C30" s="67">
        <v>806</v>
      </c>
      <c r="D30" s="68" t="s">
        <v>11</v>
      </c>
      <c r="E30" s="68" t="s">
        <v>22</v>
      </c>
      <c r="F30" s="68" t="s">
        <v>88</v>
      </c>
      <c r="G30" s="68" t="s">
        <v>25</v>
      </c>
      <c r="H30" s="103" t="s">
        <v>149</v>
      </c>
      <c r="I30" s="69">
        <f>SUM(I31)</f>
        <v>377961</v>
      </c>
      <c r="J30" s="69">
        <f>SUM(J31)</f>
        <v>313254</v>
      </c>
    </row>
    <row r="31" spans="1:10" ht="39" customHeight="1">
      <c r="A31" s="62">
        <v>21</v>
      </c>
      <c r="B31" s="70" t="s">
        <v>26</v>
      </c>
      <c r="C31" s="67">
        <v>806</v>
      </c>
      <c r="D31" s="68" t="s">
        <v>11</v>
      </c>
      <c r="E31" s="68" t="s">
        <v>22</v>
      </c>
      <c r="F31" s="68" t="s">
        <v>88</v>
      </c>
      <c r="G31" s="68" t="s">
        <v>27</v>
      </c>
      <c r="H31" s="103" t="s">
        <v>149</v>
      </c>
      <c r="I31" s="69">
        <v>377961</v>
      </c>
      <c r="J31" s="69">
        <v>313254</v>
      </c>
    </row>
    <row r="32" spans="1:10" ht="126.75" customHeight="1">
      <c r="A32" s="62">
        <v>22</v>
      </c>
      <c r="B32" s="110" t="s">
        <v>144</v>
      </c>
      <c r="C32" s="67">
        <v>806</v>
      </c>
      <c r="D32" s="68" t="s">
        <v>11</v>
      </c>
      <c r="E32" s="68" t="s">
        <v>22</v>
      </c>
      <c r="F32" s="68" t="s">
        <v>142</v>
      </c>
      <c r="G32" s="68"/>
      <c r="H32" s="103" t="s">
        <v>143</v>
      </c>
      <c r="I32" s="69"/>
      <c r="J32" s="69"/>
    </row>
    <row r="33" spans="1:10" ht="88.5" customHeight="1">
      <c r="A33" s="62">
        <v>23</v>
      </c>
      <c r="B33" s="66" t="s">
        <v>17</v>
      </c>
      <c r="C33" s="67">
        <v>806</v>
      </c>
      <c r="D33" s="68" t="s">
        <v>11</v>
      </c>
      <c r="E33" s="68" t="s">
        <v>22</v>
      </c>
      <c r="F33" s="68" t="s">
        <v>142</v>
      </c>
      <c r="G33" s="68" t="s">
        <v>18</v>
      </c>
      <c r="H33" s="103" t="s">
        <v>143</v>
      </c>
      <c r="I33" s="69"/>
      <c r="J33" s="69"/>
    </row>
    <row r="34" spans="1:10" ht="39" customHeight="1">
      <c r="A34" s="62">
        <v>24</v>
      </c>
      <c r="B34" s="66" t="s">
        <v>19</v>
      </c>
      <c r="C34" s="67">
        <v>806</v>
      </c>
      <c r="D34" s="68" t="s">
        <v>11</v>
      </c>
      <c r="E34" s="68" t="s">
        <v>22</v>
      </c>
      <c r="F34" s="68" t="s">
        <v>142</v>
      </c>
      <c r="G34" s="68" t="s">
        <v>20</v>
      </c>
      <c r="H34" s="103" t="s">
        <v>143</v>
      </c>
      <c r="I34" s="69"/>
      <c r="J34" s="69"/>
    </row>
    <row r="35" spans="1:10" ht="83.25" customHeight="1">
      <c r="A35" s="62">
        <v>25</v>
      </c>
      <c r="B35" s="70" t="s">
        <v>77</v>
      </c>
      <c r="C35" s="67">
        <v>806</v>
      </c>
      <c r="D35" s="68" t="s">
        <v>11</v>
      </c>
      <c r="E35" s="68" t="s">
        <v>22</v>
      </c>
      <c r="F35" s="68" t="s">
        <v>89</v>
      </c>
      <c r="G35" s="68"/>
      <c r="H35" s="103">
        <f aca="true" t="shared" si="1" ref="H35:J36">SUM(H36)</f>
        <v>2200</v>
      </c>
      <c r="I35" s="69">
        <f t="shared" si="1"/>
        <v>2200</v>
      </c>
      <c r="J35" s="69">
        <f t="shared" si="1"/>
        <v>2200</v>
      </c>
    </row>
    <row r="36" spans="1:10" ht="33.75" customHeight="1">
      <c r="A36" s="62">
        <v>26</v>
      </c>
      <c r="B36" s="70" t="s">
        <v>108</v>
      </c>
      <c r="C36" s="67">
        <v>806</v>
      </c>
      <c r="D36" s="68" t="s">
        <v>11</v>
      </c>
      <c r="E36" s="68" t="s">
        <v>22</v>
      </c>
      <c r="F36" s="68" t="s">
        <v>89</v>
      </c>
      <c r="G36" s="68" t="s">
        <v>25</v>
      </c>
      <c r="H36" s="103">
        <f t="shared" si="1"/>
        <v>2200</v>
      </c>
      <c r="I36" s="69">
        <f t="shared" si="1"/>
        <v>2200</v>
      </c>
      <c r="J36" s="69">
        <f t="shared" si="1"/>
        <v>2200</v>
      </c>
    </row>
    <row r="37" spans="1:10" ht="30.75" customHeight="1">
      <c r="A37" s="62">
        <v>27</v>
      </c>
      <c r="B37" s="70" t="s">
        <v>26</v>
      </c>
      <c r="C37" s="67">
        <v>806</v>
      </c>
      <c r="D37" s="68" t="s">
        <v>11</v>
      </c>
      <c r="E37" s="68" t="s">
        <v>22</v>
      </c>
      <c r="F37" s="68" t="s">
        <v>89</v>
      </c>
      <c r="G37" s="68" t="s">
        <v>27</v>
      </c>
      <c r="H37" s="103">
        <v>2200</v>
      </c>
      <c r="I37" s="69">
        <v>2200</v>
      </c>
      <c r="J37" s="69">
        <v>2200</v>
      </c>
    </row>
    <row r="38" spans="1:10" ht="25.5" customHeight="1" hidden="1">
      <c r="A38" s="62"/>
      <c r="B38" s="70"/>
      <c r="C38" s="67"/>
      <c r="D38" s="68"/>
      <c r="E38" s="68"/>
      <c r="F38" s="68"/>
      <c r="G38" s="68"/>
      <c r="H38" s="103"/>
      <c r="I38" s="69"/>
      <c r="J38" s="69"/>
    </row>
    <row r="39" spans="1:10" ht="51.75" customHeight="1" hidden="1">
      <c r="A39" s="62"/>
      <c r="B39" s="70"/>
      <c r="C39" s="67"/>
      <c r="D39" s="68"/>
      <c r="E39" s="68"/>
      <c r="F39" s="68"/>
      <c r="G39" s="68"/>
      <c r="H39" s="103"/>
      <c r="I39" s="69"/>
      <c r="J39" s="69"/>
    </row>
    <row r="40" spans="1:10" ht="25.5" customHeight="1" hidden="1">
      <c r="A40" s="62"/>
      <c r="B40" s="70"/>
      <c r="C40" s="67"/>
      <c r="D40" s="68"/>
      <c r="E40" s="68"/>
      <c r="F40" s="68"/>
      <c r="G40" s="68"/>
      <c r="H40" s="103"/>
      <c r="I40" s="69"/>
      <c r="J40" s="69"/>
    </row>
    <row r="41" spans="1:10" ht="25.5" customHeight="1" hidden="1">
      <c r="A41" s="62"/>
      <c r="B41" s="70"/>
      <c r="C41" s="67"/>
      <c r="D41" s="68"/>
      <c r="E41" s="68"/>
      <c r="F41" s="68"/>
      <c r="G41" s="68"/>
      <c r="H41" s="103"/>
      <c r="I41" s="69"/>
      <c r="J41" s="69"/>
    </row>
    <row r="42" spans="1:10" ht="15" customHeight="1">
      <c r="A42" s="62">
        <v>28</v>
      </c>
      <c r="B42" s="70" t="s">
        <v>28</v>
      </c>
      <c r="C42" s="67">
        <v>806</v>
      </c>
      <c r="D42" s="68" t="s">
        <v>11</v>
      </c>
      <c r="E42" s="68" t="s">
        <v>29</v>
      </c>
      <c r="F42" s="68"/>
      <c r="G42" s="68"/>
      <c r="H42" s="103">
        <f aca="true" t="shared" si="2" ref="H42:J46">SUM(H43)</f>
        <v>4300</v>
      </c>
      <c r="I42" s="69">
        <f t="shared" si="2"/>
        <v>2832</v>
      </c>
      <c r="J42" s="69">
        <f t="shared" si="2"/>
        <v>2856</v>
      </c>
    </row>
    <row r="43" spans="1:10" ht="31.5" customHeight="1">
      <c r="A43" s="62">
        <v>29</v>
      </c>
      <c r="B43" s="66" t="s">
        <v>15</v>
      </c>
      <c r="C43" s="67">
        <v>806</v>
      </c>
      <c r="D43" s="68" t="s">
        <v>11</v>
      </c>
      <c r="E43" s="68" t="s">
        <v>29</v>
      </c>
      <c r="F43" s="68" t="s">
        <v>82</v>
      </c>
      <c r="G43" s="68"/>
      <c r="H43" s="103">
        <f t="shared" si="2"/>
        <v>4300</v>
      </c>
      <c r="I43" s="69">
        <f t="shared" si="2"/>
        <v>2832</v>
      </c>
      <c r="J43" s="69">
        <f t="shared" si="2"/>
        <v>2856</v>
      </c>
    </row>
    <row r="44" spans="1:10" ht="23.25" customHeight="1">
      <c r="A44" s="62">
        <v>30</v>
      </c>
      <c r="B44" s="66" t="s">
        <v>59</v>
      </c>
      <c r="C44" s="67">
        <v>806</v>
      </c>
      <c r="D44" s="68" t="s">
        <v>11</v>
      </c>
      <c r="E44" s="68" t="s">
        <v>29</v>
      </c>
      <c r="F44" s="68" t="s">
        <v>83</v>
      </c>
      <c r="G44" s="68"/>
      <c r="H44" s="103">
        <f t="shared" si="2"/>
        <v>4300</v>
      </c>
      <c r="I44" s="69">
        <f t="shared" si="2"/>
        <v>2832</v>
      </c>
      <c r="J44" s="69">
        <f t="shared" si="2"/>
        <v>2856</v>
      </c>
    </row>
    <row r="45" spans="1:10" ht="36" customHeight="1">
      <c r="A45" s="62">
        <v>31</v>
      </c>
      <c r="B45" s="70" t="s">
        <v>30</v>
      </c>
      <c r="C45" s="67">
        <v>806</v>
      </c>
      <c r="D45" s="68" t="s">
        <v>11</v>
      </c>
      <c r="E45" s="68" t="s">
        <v>29</v>
      </c>
      <c r="F45" s="68" t="s">
        <v>90</v>
      </c>
      <c r="G45" s="68"/>
      <c r="H45" s="103">
        <f t="shared" si="2"/>
        <v>4300</v>
      </c>
      <c r="I45" s="69">
        <f t="shared" si="2"/>
        <v>2832</v>
      </c>
      <c r="J45" s="69">
        <f t="shared" si="2"/>
        <v>2856</v>
      </c>
    </row>
    <row r="46" spans="1:10" ht="39" customHeight="1">
      <c r="A46" s="62">
        <v>32</v>
      </c>
      <c r="B46" s="70" t="s">
        <v>72</v>
      </c>
      <c r="C46" s="67">
        <v>806</v>
      </c>
      <c r="D46" s="68" t="s">
        <v>11</v>
      </c>
      <c r="E46" s="68" t="s">
        <v>29</v>
      </c>
      <c r="F46" s="68" t="s">
        <v>90</v>
      </c>
      <c r="G46" s="68" t="s">
        <v>71</v>
      </c>
      <c r="H46" s="103">
        <f t="shared" si="2"/>
        <v>4300</v>
      </c>
      <c r="I46" s="69">
        <f t="shared" si="2"/>
        <v>2832</v>
      </c>
      <c r="J46" s="69">
        <f t="shared" si="2"/>
        <v>2856</v>
      </c>
    </row>
    <row r="47" spans="1:10" ht="27" customHeight="1">
      <c r="A47" s="62">
        <v>33</v>
      </c>
      <c r="B47" s="70" t="s">
        <v>75</v>
      </c>
      <c r="C47" s="67">
        <v>806</v>
      </c>
      <c r="D47" s="68" t="s">
        <v>11</v>
      </c>
      <c r="E47" s="68" t="s">
        <v>29</v>
      </c>
      <c r="F47" s="68" t="s">
        <v>90</v>
      </c>
      <c r="G47" s="68" t="s">
        <v>76</v>
      </c>
      <c r="H47" s="103">
        <v>4300</v>
      </c>
      <c r="I47" s="69">
        <v>2832</v>
      </c>
      <c r="J47" s="69">
        <v>2856</v>
      </c>
    </row>
    <row r="48" spans="1:10" ht="21.75" customHeight="1">
      <c r="A48" s="62">
        <v>34</v>
      </c>
      <c r="B48" s="70" t="s">
        <v>31</v>
      </c>
      <c r="C48" s="67">
        <v>806</v>
      </c>
      <c r="D48" s="68" t="s">
        <v>11</v>
      </c>
      <c r="E48" s="68" t="s">
        <v>32</v>
      </c>
      <c r="F48" s="68"/>
      <c r="G48" s="68"/>
      <c r="H48" s="103" t="s">
        <v>115</v>
      </c>
      <c r="I48" s="69">
        <f>SUM(I49)</f>
        <v>2000</v>
      </c>
      <c r="J48" s="69">
        <f>SUM(J49)</f>
        <v>2000</v>
      </c>
    </row>
    <row r="49" spans="1:10" ht="51.75" customHeight="1">
      <c r="A49" s="62">
        <v>35</v>
      </c>
      <c r="B49" s="59" t="s">
        <v>60</v>
      </c>
      <c r="C49" s="67">
        <v>806</v>
      </c>
      <c r="D49" s="68" t="s">
        <v>11</v>
      </c>
      <c r="E49" s="68" t="s">
        <v>32</v>
      </c>
      <c r="F49" s="68" t="s">
        <v>85</v>
      </c>
      <c r="G49" s="68"/>
      <c r="H49" s="103" t="s">
        <v>115</v>
      </c>
      <c r="I49" s="69">
        <f>SUM(I50+I56)</f>
        <v>2000</v>
      </c>
      <c r="J49" s="69">
        <f>SUM(J50+J56)</f>
        <v>2000</v>
      </c>
    </row>
    <row r="50" spans="1:10" ht="54" customHeight="1">
      <c r="A50" s="62">
        <v>36</v>
      </c>
      <c r="B50" s="71" t="s">
        <v>61</v>
      </c>
      <c r="C50" s="67">
        <v>806</v>
      </c>
      <c r="D50" s="68" t="s">
        <v>11</v>
      </c>
      <c r="E50" s="68" t="s">
        <v>32</v>
      </c>
      <c r="F50" s="68" t="s">
        <v>86</v>
      </c>
      <c r="G50" s="68"/>
      <c r="H50" s="103">
        <f>SUM(H51+H57)</f>
        <v>323</v>
      </c>
      <c r="I50" s="69">
        <f>SUM(I51)</f>
        <v>2000</v>
      </c>
      <c r="J50" s="69">
        <f>SUM(J51)</f>
        <v>2000</v>
      </c>
    </row>
    <row r="51" spans="1:10" ht="100.5" customHeight="1">
      <c r="A51" s="62">
        <v>37</v>
      </c>
      <c r="B51" s="71" t="s">
        <v>62</v>
      </c>
      <c r="C51" s="67">
        <v>806</v>
      </c>
      <c r="D51" s="68" t="s">
        <v>11</v>
      </c>
      <c r="E51" s="68" t="s">
        <v>32</v>
      </c>
      <c r="F51" s="68" t="s">
        <v>91</v>
      </c>
      <c r="G51" s="68"/>
      <c r="H51" s="103" t="s">
        <v>126</v>
      </c>
      <c r="I51" s="69">
        <f>SUM(I52+I54)</f>
        <v>2000</v>
      </c>
      <c r="J51" s="69">
        <f>SUM(J52+J54)</f>
        <v>2000</v>
      </c>
    </row>
    <row r="52" spans="1:10" ht="37.5" customHeight="1">
      <c r="A52" s="62">
        <v>38</v>
      </c>
      <c r="B52" s="70" t="s">
        <v>108</v>
      </c>
      <c r="C52" s="67">
        <v>806</v>
      </c>
      <c r="D52" s="68" t="s">
        <v>11</v>
      </c>
      <c r="E52" s="68" t="s">
        <v>32</v>
      </c>
      <c r="F52" s="68" t="s">
        <v>91</v>
      </c>
      <c r="G52" s="68" t="s">
        <v>25</v>
      </c>
      <c r="H52" s="103" t="s">
        <v>126</v>
      </c>
      <c r="I52" s="69">
        <f>SUM(I53)</f>
        <v>2000</v>
      </c>
      <c r="J52" s="69">
        <f>SUM(J53)</f>
        <v>2000</v>
      </c>
    </row>
    <row r="53" spans="1:10" ht="37.5" customHeight="1">
      <c r="A53" s="62">
        <v>39</v>
      </c>
      <c r="B53" s="66" t="s">
        <v>26</v>
      </c>
      <c r="C53" s="67">
        <v>806</v>
      </c>
      <c r="D53" s="68" t="s">
        <v>11</v>
      </c>
      <c r="E53" s="68" t="s">
        <v>32</v>
      </c>
      <c r="F53" s="68" t="s">
        <v>91</v>
      </c>
      <c r="G53" s="68" t="s">
        <v>27</v>
      </c>
      <c r="H53" s="103" t="s">
        <v>126</v>
      </c>
      <c r="I53" s="69">
        <v>2000</v>
      </c>
      <c r="J53" s="69">
        <v>2000</v>
      </c>
    </row>
    <row r="54" spans="1:10" ht="0.75" customHeight="1">
      <c r="A54" s="62"/>
      <c r="B54" s="72"/>
      <c r="C54" s="67"/>
      <c r="D54" s="68"/>
      <c r="E54" s="68"/>
      <c r="F54" s="68"/>
      <c r="G54" s="68"/>
      <c r="H54" s="103">
        <f>SUM(H55)</f>
        <v>0</v>
      </c>
      <c r="I54" s="69">
        <f>SUM(I55)</f>
        <v>0</v>
      </c>
      <c r="J54" s="69">
        <f>SUM(J55)</f>
        <v>0</v>
      </c>
    </row>
    <row r="55" spans="1:10" ht="15.75" hidden="1">
      <c r="A55" s="62"/>
      <c r="B55" s="72"/>
      <c r="C55" s="67"/>
      <c r="D55" s="68"/>
      <c r="E55" s="68"/>
      <c r="F55" s="68"/>
      <c r="G55" s="68"/>
      <c r="H55" s="103"/>
      <c r="I55" s="69"/>
      <c r="J55" s="69"/>
    </row>
    <row r="56" spans="1:10" ht="15.75" hidden="1">
      <c r="A56" s="62"/>
      <c r="B56" s="71"/>
      <c r="C56" s="67"/>
      <c r="D56" s="68"/>
      <c r="E56" s="68"/>
      <c r="F56" s="68"/>
      <c r="G56" s="68"/>
      <c r="H56" s="103">
        <f aca="true" t="shared" si="3" ref="H56:J58">SUM(H57)</f>
        <v>0</v>
      </c>
      <c r="I56" s="69">
        <f t="shared" si="3"/>
        <v>0</v>
      </c>
      <c r="J56" s="69">
        <f t="shared" si="3"/>
        <v>0</v>
      </c>
    </row>
    <row r="57" spans="1:10" ht="21.75" customHeight="1" hidden="1">
      <c r="A57" s="62"/>
      <c r="B57" s="70"/>
      <c r="C57" s="67"/>
      <c r="D57" s="68"/>
      <c r="E57" s="68"/>
      <c r="F57" s="68"/>
      <c r="G57" s="68"/>
      <c r="H57" s="103">
        <f t="shared" si="3"/>
        <v>0</v>
      </c>
      <c r="I57" s="69">
        <f t="shared" si="3"/>
        <v>0</v>
      </c>
      <c r="J57" s="69">
        <f t="shared" si="3"/>
        <v>0</v>
      </c>
    </row>
    <row r="58" spans="1:10" ht="22.5" customHeight="1" hidden="1">
      <c r="A58" s="62"/>
      <c r="B58" s="70"/>
      <c r="C58" s="67"/>
      <c r="D58" s="68"/>
      <c r="E58" s="68"/>
      <c r="F58" s="68"/>
      <c r="G58" s="68"/>
      <c r="H58" s="103">
        <f t="shared" si="3"/>
        <v>0</v>
      </c>
      <c r="I58" s="69">
        <f t="shared" si="3"/>
        <v>0</v>
      </c>
      <c r="J58" s="69">
        <f t="shared" si="3"/>
        <v>0</v>
      </c>
    </row>
    <row r="59" spans="1:10" ht="27.75" customHeight="1" hidden="1">
      <c r="A59" s="62"/>
      <c r="B59" s="66"/>
      <c r="C59" s="67"/>
      <c r="D59" s="68"/>
      <c r="E59" s="68"/>
      <c r="F59" s="68"/>
      <c r="G59" s="68"/>
      <c r="H59" s="103"/>
      <c r="I59" s="69"/>
      <c r="J59" s="69"/>
    </row>
    <row r="60" spans="1:10" ht="125.25" customHeight="1">
      <c r="A60" s="62">
        <v>40</v>
      </c>
      <c r="B60" s="71" t="s">
        <v>114</v>
      </c>
      <c r="C60" s="67">
        <v>806</v>
      </c>
      <c r="D60" s="68" t="s">
        <v>11</v>
      </c>
      <c r="E60" s="68" t="s">
        <v>32</v>
      </c>
      <c r="F60" s="68" t="s">
        <v>113</v>
      </c>
      <c r="G60" s="68"/>
      <c r="H60" s="103" t="s">
        <v>128</v>
      </c>
      <c r="I60" s="69"/>
      <c r="J60" s="69"/>
    </row>
    <row r="61" spans="1:10" ht="85.5" customHeight="1">
      <c r="A61" s="62">
        <v>41</v>
      </c>
      <c r="B61" s="108" t="s">
        <v>124</v>
      </c>
      <c r="C61" s="67">
        <v>806</v>
      </c>
      <c r="D61" s="68" t="s">
        <v>11</v>
      </c>
      <c r="E61" s="68" t="s">
        <v>32</v>
      </c>
      <c r="F61" s="68" t="s">
        <v>113</v>
      </c>
      <c r="G61" s="68" t="s">
        <v>18</v>
      </c>
      <c r="H61" s="103" t="s">
        <v>117</v>
      </c>
      <c r="I61" s="69"/>
      <c r="J61" s="69"/>
    </row>
    <row r="62" spans="1:10" ht="45" customHeight="1">
      <c r="A62" s="62">
        <v>42</v>
      </c>
      <c r="B62" s="59" t="s">
        <v>123</v>
      </c>
      <c r="C62" s="67">
        <v>806</v>
      </c>
      <c r="D62" s="68" t="s">
        <v>11</v>
      </c>
      <c r="E62" s="68" t="s">
        <v>32</v>
      </c>
      <c r="F62" s="68" t="s">
        <v>113</v>
      </c>
      <c r="G62" s="68" t="s">
        <v>122</v>
      </c>
      <c r="H62" s="103" t="s">
        <v>116</v>
      </c>
      <c r="I62" s="69"/>
      <c r="J62" s="69"/>
    </row>
    <row r="63" spans="1:10" ht="39.75" customHeight="1">
      <c r="A63" s="62">
        <v>43</v>
      </c>
      <c r="B63" s="70" t="s">
        <v>108</v>
      </c>
      <c r="C63" s="67">
        <v>806</v>
      </c>
      <c r="D63" s="68" t="s">
        <v>11</v>
      </c>
      <c r="E63" s="68" t="s">
        <v>32</v>
      </c>
      <c r="F63" s="68" t="s">
        <v>113</v>
      </c>
      <c r="G63" s="68" t="s">
        <v>25</v>
      </c>
      <c r="H63" s="103" t="s">
        <v>127</v>
      </c>
      <c r="I63" s="69"/>
      <c r="J63" s="69"/>
    </row>
    <row r="64" spans="1:10" ht="33.75" customHeight="1">
      <c r="A64" s="62">
        <v>44</v>
      </c>
      <c r="B64" s="66" t="s">
        <v>26</v>
      </c>
      <c r="C64" s="67">
        <v>806</v>
      </c>
      <c r="D64" s="68" t="s">
        <v>11</v>
      </c>
      <c r="E64" s="68" t="s">
        <v>32</v>
      </c>
      <c r="F64" s="68" t="s">
        <v>113</v>
      </c>
      <c r="G64" s="68" t="s">
        <v>27</v>
      </c>
      <c r="H64" s="103" t="s">
        <v>127</v>
      </c>
      <c r="I64" s="69"/>
      <c r="J64" s="69"/>
    </row>
    <row r="65" spans="1:10" ht="15.75">
      <c r="A65" s="62">
        <v>45</v>
      </c>
      <c r="B65" s="73" t="s">
        <v>33</v>
      </c>
      <c r="C65" s="67">
        <v>806</v>
      </c>
      <c r="D65" s="68" t="s">
        <v>14</v>
      </c>
      <c r="E65" s="68" t="s">
        <v>12</v>
      </c>
      <c r="F65" s="74"/>
      <c r="G65" s="74"/>
      <c r="H65" s="103">
        <f aca="true" t="shared" si="4" ref="H65:J68">SUM(H66)</f>
        <v>70300</v>
      </c>
      <c r="I65" s="69">
        <f t="shared" si="4"/>
        <v>70917</v>
      </c>
      <c r="J65" s="69">
        <f t="shared" si="4"/>
        <v>0</v>
      </c>
    </row>
    <row r="66" spans="1:10" ht="15.75">
      <c r="A66" s="75">
        <v>46</v>
      </c>
      <c r="B66" s="73" t="s">
        <v>34</v>
      </c>
      <c r="C66" s="67">
        <v>806</v>
      </c>
      <c r="D66" s="68" t="s">
        <v>14</v>
      </c>
      <c r="E66" s="68" t="s">
        <v>35</v>
      </c>
      <c r="F66" s="76"/>
      <c r="G66" s="76"/>
      <c r="H66" s="103">
        <f t="shared" si="4"/>
        <v>70300</v>
      </c>
      <c r="I66" s="69">
        <f t="shared" si="4"/>
        <v>70917</v>
      </c>
      <c r="J66" s="69">
        <f t="shared" si="4"/>
        <v>0</v>
      </c>
    </row>
    <row r="67" spans="1:10" ht="33" customHeight="1">
      <c r="A67" s="75">
        <v>47</v>
      </c>
      <c r="B67" s="66" t="s">
        <v>15</v>
      </c>
      <c r="C67" s="67">
        <v>806</v>
      </c>
      <c r="D67" s="68" t="s">
        <v>14</v>
      </c>
      <c r="E67" s="68" t="s">
        <v>35</v>
      </c>
      <c r="F67" s="68" t="s">
        <v>82</v>
      </c>
      <c r="G67" s="76"/>
      <c r="H67" s="103">
        <f t="shared" si="4"/>
        <v>70300</v>
      </c>
      <c r="I67" s="69">
        <f t="shared" si="4"/>
        <v>70917</v>
      </c>
      <c r="J67" s="69">
        <f t="shared" si="4"/>
        <v>0</v>
      </c>
    </row>
    <row r="68" spans="1:12" ht="31.5" customHeight="1">
      <c r="A68" s="75">
        <v>48</v>
      </c>
      <c r="B68" s="66" t="s">
        <v>59</v>
      </c>
      <c r="C68" s="67">
        <v>806</v>
      </c>
      <c r="D68" s="68" t="s">
        <v>14</v>
      </c>
      <c r="E68" s="68" t="s">
        <v>35</v>
      </c>
      <c r="F68" s="68" t="s">
        <v>83</v>
      </c>
      <c r="G68" s="76"/>
      <c r="H68" s="103">
        <f t="shared" si="4"/>
        <v>70300</v>
      </c>
      <c r="I68" s="69">
        <f t="shared" si="4"/>
        <v>70917</v>
      </c>
      <c r="J68" s="98">
        <f t="shared" si="4"/>
        <v>0</v>
      </c>
      <c r="K68" s="99"/>
      <c r="L68" s="100"/>
    </row>
    <row r="69" spans="1:10" ht="15.75" customHeight="1">
      <c r="A69" s="122">
        <v>49</v>
      </c>
      <c r="B69" s="123" t="s">
        <v>36</v>
      </c>
      <c r="C69" s="125">
        <v>806</v>
      </c>
      <c r="D69" s="119" t="s">
        <v>14</v>
      </c>
      <c r="E69" s="119" t="s">
        <v>35</v>
      </c>
      <c r="F69" s="119" t="s">
        <v>92</v>
      </c>
      <c r="G69" s="119"/>
      <c r="H69" s="115">
        <f>SUM(H71+H73)</f>
        <v>70300</v>
      </c>
      <c r="I69" s="117">
        <f>SUM(I71+I73)</f>
        <v>70917</v>
      </c>
      <c r="J69" s="117">
        <f>SUM(J71+J73)</f>
        <v>0</v>
      </c>
    </row>
    <row r="70" spans="1:10" ht="36.75" customHeight="1">
      <c r="A70" s="120"/>
      <c r="B70" s="124"/>
      <c r="C70" s="126"/>
      <c r="D70" s="121"/>
      <c r="E70" s="120"/>
      <c r="F70" s="120"/>
      <c r="G70" s="120"/>
      <c r="H70" s="116"/>
      <c r="I70" s="118"/>
      <c r="J70" s="118"/>
    </row>
    <row r="71" spans="1:10" ht="81.75" customHeight="1">
      <c r="A71" s="77">
        <v>50</v>
      </c>
      <c r="B71" s="66" t="s">
        <v>17</v>
      </c>
      <c r="C71" s="78">
        <v>806</v>
      </c>
      <c r="D71" s="79" t="s">
        <v>14</v>
      </c>
      <c r="E71" s="79" t="s">
        <v>35</v>
      </c>
      <c r="F71" s="77">
        <v>9340051180</v>
      </c>
      <c r="G71" s="77">
        <v>100</v>
      </c>
      <c r="H71" s="101">
        <f>SUM(H72)</f>
        <v>60100</v>
      </c>
      <c r="I71" s="61">
        <f>SUM(I72)</f>
        <v>60100</v>
      </c>
      <c r="J71" s="61">
        <f>SUM(J72)</f>
        <v>0</v>
      </c>
    </row>
    <row r="72" spans="1:10" ht="35.25" customHeight="1">
      <c r="A72" s="77">
        <v>51</v>
      </c>
      <c r="B72" s="66" t="s">
        <v>19</v>
      </c>
      <c r="C72" s="78">
        <v>806</v>
      </c>
      <c r="D72" s="79" t="s">
        <v>14</v>
      </c>
      <c r="E72" s="79" t="s">
        <v>35</v>
      </c>
      <c r="F72" s="77">
        <v>9340051180</v>
      </c>
      <c r="G72" s="77">
        <v>120</v>
      </c>
      <c r="H72" s="101">
        <v>60100</v>
      </c>
      <c r="I72" s="61">
        <v>60100</v>
      </c>
      <c r="J72" s="61"/>
    </row>
    <row r="73" spans="1:10" ht="35.25" customHeight="1">
      <c r="A73" s="77">
        <v>52</v>
      </c>
      <c r="B73" s="66" t="s">
        <v>24</v>
      </c>
      <c r="C73" s="78">
        <v>806</v>
      </c>
      <c r="D73" s="79" t="s">
        <v>14</v>
      </c>
      <c r="E73" s="79" t="s">
        <v>35</v>
      </c>
      <c r="F73" s="77">
        <v>9340051180</v>
      </c>
      <c r="G73" s="77">
        <v>200</v>
      </c>
      <c r="H73" s="101" t="s">
        <v>131</v>
      </c>
      <c r="I73" s="61">
        <f>SUM(I74)</f>
        <v>10817</v>
      </c>
      <c r="J73" s="61">
        <f>SUM(J74)</f>
        <v>0</v>
      </c>
    </row>
    <row r="74" spans="1:10" ht="34.5" customHeight="1">
      <c r="A74" s="77">
        <v>53</v>
      </c>
      <c r="B74" s="66" t="s">
        <v>26</v>
      </c>
      <c r="C74" s="78">
        <v>806</v>
      </c>
      <c r="D74" s="79" t="s">
        <v>14</v>
      </c>
      <c r="E74" s="79" t="s">
        <v>35</v>
      </c>
      <c r="F74" s="77">
        <v>9340051180</v>
      </c>
      <c r="G74" s="77">
        <v>240</v>
      </c>
      <c r="H74" s="103" t="s">
        <v>131</v>
      </c>
      <c r="I74" s="69">
        <v>10817</v>
      </c>
      <c r="J74" s="69">
        <v>0</v>
      </c>
    </row>
    <row r="75" spans="1:10" ht="35.25" customHeight="1">
      <c r="A75" s="77">
        <v>54</v>
      </c>
      <c r="B75" s="71" t="s">
        <v>37</v>
      </c>
      <c r="C75" s="78">
        <v>806</v>
      </c>
      <c r="D75" s="79" t="s">
        <v>35</v>
      </c>
      <c r="E75" s="79" t="s">
        <v>12</v>
      </c>
      <c r="F75" s="79"/>
      <c r="G75" s="79"/>
      <c r="H75" s="103" t="s">
        <v>139</v>
      </c>
      <c r="I75" s="69">
        <f>SUM(I76+I82)</f>
        <v>0</v>
      </c>
      <c r="J75" s="69">
        <f>SUM(J76+J82)</f>
        <v>0</v>
      </c>
    </row>
    <row r="76" spans="1:10" ht="51" customHeight="1">
      <c r="A76" s="77">
        <v>55</v>
      </c>
      <c r="B76" s="72" t="s">
        <v>38</v>
      </c>
      <c r="C76" s="78">
        <v>806</v>
      </c>
      <c r="D76" s="79" t="s">
        <v>35</v>
      </c>
      <c r="E76" s="79" t="s">
        <v>39</v>
      </c>
      <c r="F76" s="79"/>
      <c r="G76" s="79"/>
      <c r="H76" s="103">
        <f aca="true" t="shared" si="5" ref="H76:J77">SUM(H77)</f>
        <v>3000</v>
      </c>
      <c r="I76" s="69">
        <f t="shared" si="5"/>
        <v>0</v>
      </c>
      <c r="J76" s="69">
        <f t="shared" si="5"/>
        <v>0</v>
      </c>
    </row>
    <row r="77" spans="1:10" ht="50.25" customHeight="1">
      <c r="A77" s="77">
        <v>56</v>
      </c>
      <c r="B77" s="59" t="s">
        <v>60</v>
      </c>
      <c r="C77" s="78">
        <v>806</v>
      </c>
      <c r="D77" s="79" t="s">
        <v>35</v>
      </c>
      <c r="E77" s="79" t="s">
        <v>39</v>
      </c>
      <c r="F77" s="79" t="s">
        <v>85</v>
      </c>
      <c r="G77" s="79"/>
      <c r="H77" s="103">
        <f t="shared" si="5"/>
        <v>3000</v>
      </c>
      <c r="I77" s="69">
        <f t="shared" si="5"/>
        <v>0</v>
      </c>
      <c r="J77" s="69">
        <f t="shared" si="5"/>
        <v>0</v>
      </c>
    </row>
    <row r="78" spans="1:10" ht="56.25" customHeight="1">
      <c r="A78" s="77">
        <v>57</v>
      </c>
      <c r="B78" s="71" t="s">
        <v>61</v>
      </c>
      <c r="C78" s="78">
        <v>806</v>
      </c>
      <c r="D78" s="79" t="s">
        <v>35</v>
      </c>
      <c r="E78" s="79" t="s">
        <v>39</v>
      </c>
      <c r="F78" s="79" t="s">
        <v>86</v>
      </c>
      <c r="G78" s="79"/>
      <c r="H78" s="103">
        <f>SUM(H79)</f>
        <v>3000</v>
      </c>
      <c r="I78" s="69">
        <f>SUM(I79)</f>
        <v>0</v>
      </c>
      <c r="J78" s="69">
        <f>SUM(J79)</f>
        <v>0</v>
      </c>
    </row>
    <row r="79" spans="1:10" ht="111.75" customHeight="1">
      <c r="A79" s="77">
        <v>58</v>
      </c>
      <c r="B79" s="71" t="s">
        <v>63</v>
      </c>
      <c r="C79" s="78">
        <v>806</v>
      </c>
      <c r="D79" s="79" t="s">
        <v>35</v>
      </c>
      <c r="E79" s="79" t="s">
        <v>39</v>
      </c>
      <c r="F79" s="79" t="s">
        <v>93</v>
      </c>
      <c r="G79" s="79"/>
      <c r="H79" s="103">
        <f aca="true" t="shared" si="6" ref="H79:J80">SUM(H80)</f>
        <v>3000</v>
      </c>
      <c r="I79" s="69">
        <f t="shared" si="6"/>
        <v>0</v>
      </c>
      <c r="J79" s="69">
        <f t="shared" si="6"/>
        <v>0</v>
      </c>
    </row>
    <row r="80" spans="1:10" ht="34.5" customHeight="1">
      <c r="A80" s="77">
        <v>59</v>
      </c>
      <c r="B80" s="66" t="s">
        <v>24</v>
      </c>
      <c r="C80" s="78">
        <v>806</v>
      </c>
      <c r="D80" s="79" t="s">
        <v>35</v>
      </c>
      <c r="E80" s="79" t="s">
        <v>39</v>
      </c>
      <c r="F80" s="79" t="s">
        <v>93</v>
      </c>
      <c r="G80" s="79" t="s">
        <v>25</v>
      </c>
      <c r="H80" s="103">
        <f t="shared" si="6"/>
        <v>3000</v>
      </c>
      <c r="I80" s="69">
        <f t="shared" si="6"/>
        <v>0</v>
      </c>
      <c r="J80" s="69">
        <f t="shared" si="6"/>
        <v>0</v>
      </c>
    </row>
    <row r="81" spans="1:10" ht="36.75" customHeight="1">
      <c r="A81" s="77">
        <v>60</v>
      </c>
      <c r="B81" s="66" t="s">
        <v>26</v>
      </c>
      <c r="C81" s="78">
        <v>806</v>
      </c>
      <c r="D81" s="79" t="s">
        <v>35</v>
      </c>
      <c r="E81" s="79" t="s">
        <v>39</v>
      </c>
      <c r="F81" s="79" t="s">
        <v>93</v>
      </c>
      <c r="G81" s="79" t="s">
        <v>27</v>
      </c>
      <c r="H81" s="101">
        <v>3000</v>
      </c>
      <c r="I81" s="69">
        <v>0</v>
      </c>
      <c r="J81" s="69">
        <v>0</v>
      </c>
    </row>
    <row r="82" spans="1:10" ht="27" customHeight="1" hidden="1">
      <c r="A82" s="77"/>
      <c r="B82" s="59"/>
      <c r="C82" s="78"/>
      <c r="D82" s="79"/>
      <c r="E82" s="79"/>
      <c r="F82" s="79"/>
      <c r="G82" s="79"/>
      <c r="H82" s="104">
        <f aca="true" t="shared" si="7" ref="H82:J86">SUM(H83)</f>
        <v>0</v>
      </c>
      <c r="I82" s="80">
        <f t="shared" si="7"/>
        <v>0</v>
      </c>
      <c r="J82" s="80">
        <f t="shared" si="7"/>
        <v>0</v>
      </c>
    </row>
    <row r="83" spans="1:10" ht="34.5" customHeight="1" hidden="1">
      <c r="A83" s="77"/>
      <c r="B83" s="59"/>
      <c r="C83" s="78"/>
      <c r="D83" s="79"/>
      <c r="E83" s="79"/>
      <c r="F83" s="79"/>
      <c r="G83" s="79"/>
      <c r="H83" s="104">
        <f t="shared" si="7"/>
        <v>0</v>
      </c>
      <c r="I83" s="80">
        <f t="shared" si="7"/>
        <v>0</v>
      </c>
      <c r="J83" s="80">
        <f t="shared" si="7"/>
        <v>0</v>
      </c>
    </row>
    <row r="84" spans="1:10" ht="33.75" customHeight="1" hidden="1">
      <c r="A84" s="77"/>
      <c r="B84" s="71"/>
      <c r="C84" s="78"/>
      <c r="D84" s="79"/>
      <c r="E84" s="79"/>
      <c r="F84" s="79"/>
      <c r="G84" s="79"/>
      <c r="H84" s="104">
        <f t="shared" si="7"/>
        <v>0</v>
      </c>
      <c r="I84" s="80">
        <f t="shared" si="7"/>
        <v>0</v>
      </c>
      <c r="J84" s="80">
        <f t="shared" si="7"/>
        <v>0</v>
      </c>
    </row>
    <row r="85" spans="1:10" ht="22.5" customHeight="1" hidden="1">
      <c r="A85" s="77"/>
      <c r="B85" s="71"/>
      <c r="C85" s="78"/>
      <c r="D85" s="79"/>
      <c r="E85" s="79"/>
      <c r="F85" s="79"/>
      <c r="G85" s="79"/>
      <c r="H85" s="104">
        <f t="shared" si="7"/>
        <v>0</v>
      </c>
      <c r="I85" s="80">
        <f t="shared" si="7"/>
        <v>0</v>
      </c>
      <c r="J85" s="80">
        <f t="shared" si="7"/>
        <v>0</v>
      </c>
    </row>
    <row r="86" spans="1:10" ht="24" customHeight="1" hidden="1">
      <c r="A86" s="77"/>
      <c r="B86" s="66"/>
      <c r="C86" s="78"/>
      <c r="D86" s="79"/>
      <c r="E86" s="79"/>
      <c r="F86" s="79"/>
      <c r="G86" s="79"/>
      <c r="H86" s="104">
        <f t="shared" si="7"/>
        <v>0</v>
      </c>
      <c r="I86" s="80">
        <f t="shared" si="7"/>
        <v>0</v>
      </c>
      <c r="J86" s="80">
        <f t="shared" si="7"/>
        <v>0</v>
      </c>
    </row>
    <row r="87" spans="1:10" ht="28.5" customHeight="1" hidden="1">
      <c r="A87" s="77"/>
      <c r="B87" s="66"/>
      <c r="C87" s="78"/>
      <c r="D87" s="79"/>
      <c r="E87" s="79"/>
      <c r="F87" s="79"/>
      <c r="G87" s="79"/>
      <c r="H87" s="104"/>
      <c r="I87" s="80"/>
      <c r="J87" s="80"/>
    </row>
    <row r="88" spans="1:10" ht="51" customHeight="1">
      <c r="A88" s="77">
        <v>61</v>
      </c>
      <c r="B88" s="71" t="s">
        <v>61</v>
      </c>
      <c r="C88" s="78">
        <v>806</v>
      </c>
      <c r="D88" s="79" t="s">
        <v>35</v>
      </c>
      <c r="E88" s="79" t="s">
        <v>132</v>
      </c>
      <c r="F88" s="79" t="s">
        <v>86</v>
      </c>
      <c r="G88" s="79"/>
      <c r="H88" s="104" t="s">
        <v>136</v>
      </c>
      <c r="I88" s="80"/>
      <c r="J88" s="80"/>
    </row>
    <row r="89" spans="1:10" ht="102.75" customHeight="1">
      <c r="A89" s="77">
        <v>62</v>
      </c>
      <c r="B89" s="71" t="s">
        <v>140</v>
      </c>
      <c r="C89" s="78">
        <v>806</v>
      </c>
      <c r="D89" s="79" t="s">
        <v>35</v>
      </c>
      <c r="E89" s="79" t="s">
        <v>132</v>
      </c>
      <c r="F89" s="79" t="s">
        <v>133</v>
      </c>
      <c r="G89" s="79" t="s">
        <v>25</v>
      </c>
      <c r="H89" s="104" t="s">
        <v>134</v>
      </c>
      <c r="I89" s="80"/>
      <c r="J89" s="80"/>
    </row>
    <row r="90" spans="1:10" ht="36.75" customHeight="1">
      <c r="A90" s="77">
        <v>63</v>
      </c>
      <c r="B90" s="66" t="s">
        <v>26</v>
      </c>
      <c r="C90" s="78">
        <v>806</v>
      </c>
      <c r="D90" s="79" t="s">
        <v>35</v>
      </c>
      <c r="E90" s="79" t="s">
        <v>132</v>
      </c>
      <c r="F90" s="79" t="s">
        <v>133</v>
      </c>
      <c r="G90" s="79" t="s">
        <v>135</v>
      </c>
      <c r="H90" s="104" t="s">
        <v>134</v>
      </c>
      <c r="I90" s="80"/>
      <c r="J90" s="80"/>
    </row>
    <row r="91" spans="1:10" ht="114" customHeight="1">
      <c r="A91" s="77">
        <v>64</v>
      </c>
      <c r="B91" s="71" t="s">
        <v>141</v>
      </c>
      <c r="C91" s="78">
        <v>806</v>
      </c>
      <c r="D91" s="79" t="s">
        <v>35</v>
      </c>
      <c r="E91" s="79" t="s">
        <v>132</v>
      </c>
      <c r="F91" s="79" t="s">
        <v>137</v>
      </c>
      <c r="G91" s="79" t="s">
        <v>25</v>
      </c>
      <c r="H91" s="104" t="s">
        <v>138</v>
      </c>
      <c r="I91" s="80"/>
      <c r="J91" s="80"/>
    </row>
    <row r="92" spans="1:10" ht="35.25" customHeight="1">
      <c r="A92" s="77">
        <v>65</v>
      </c>
      <c r="B92" s="66" t="s">
        <v>26</v>
      </c>
      <c r="C92" s="78">
        <v>806</v>
      </c>
      <c r="D92" s="79" t="s">
        <v>35</v>
      </c>
      <c r="E92" s="79" t="s">
        <v>132</v>
      </c>
      <c r="F92" s="79" t="s">
        <v>137</v>
      </c>
      <c r="G92" s="79" t="s">
        <v>135</v>
      </c>
      <c r="H92" s="104" t="s">
        <v>138</v>
      </c>
      <c r="I92" s="80"/>
      <c r="J92" s="80"/>
    </row>
    <row r="93" spans="1:10" ht="23.25" customHeight="1">
      <c r="A93" s="77">
        <v>66</v>
      </c>
      <c r="B93" s="72" t="s">
        <v>40</v>
      </c>
      <c r="C93" s="78">
        <v>806</v>
      </c>
      <c r="D93" s="79" t="s">
        <v>22</v>
      </c>
      <c r="E93" s="79" t="s">
        <v>12</v>
      </c>
      <c r="F93" s="79"/>
      <c r="G93" s="79"/>
      <c r="H93" s="101" t="s">
        <v>130</v>
      </c>
      <c r="I93" s="61">
        <f aca="true" t="shared" si="8" ref="I93:J95">SUM(I94)</f>
        <v>79700</v>
      </c>
      <c r="J93" s="61">
        <f t="shared" si="8"/>
        <v>66900</v>
      </c>
    </row>
    <row r="94" spans="1:10" ht="19.5" customHeight="1">
      <c r="A94" s="77">
        <v>67</v>
      </c>
      <c r="B94" s="72" t="s">
        <v>41</v>
      </c>
      <c r="C94" s="78">
        <v>806</v>
      </c>
      <c r="D94" s="79" t="s">
        <v>22</v>
      </c>
      <c r="E94" s="79" t="s">
        <v>39</v>
      </c>
      <c r="F94" s="79"/>
      <c r="G94" s="79"/>
      <c r="H94" s="101" t="s">
        <v>130</v>
      </c>
      <c r="I94" s="61">
        <f t="shared" si="8"/>
        <v>79700</v>
      </c>
      <c r="J94" s="61">
        <f t="shared" si="8"/>
        <v>66900</v>
      </c>
    </row>
    <row r="95" spans="1:10" ht="47.25" customHeight="1">
      <c r="A95" s="77">
        <v>68</v>
      </c>
      <c r="B95" s="59" t="s">
        <v>60</v>
      </c>
      <c r="C95" s="78">
        <v>806</v>
      </c>
      <c r="D95" s="79" t="s">
        <v>22</v>
      </c>
      <c r="E95" s="79" t="s">
        <v>39</v>
      </c>
      <c r="F95" s="79" t="s">
        <v>85</v>
      </c>
      <c r="G95" s="79"/>
      <c r="H95" s="101" t="s">
        <v>130</v>
      </c>
      <c r="I95" s="61">
        <f t="shared" si="8"/>
        <v>79700</v>
      </c>
      <c r="J95" s="61">
        <f t="shared" si="8"/>
        <v>66900</v>
      </c>
    </row>
    <row r="96" spans="1:10" ht="51.75" customHeight="1">
      <c r="A96" s="77">
        <v>69</v>
      </c>
      <c r="B96" s="71" t="s">
        <v>64</v>
      </c>
      <c r="C96" s="78">
        <v>806</v>
      </c>
      <c r="D96" s="79" t="s">
        <v>22</v>
      </c>
      <c r="E96" s="79" t="s">
        <v>39</v>
      </c>
      <c r="F96" s="79" t="s">
        <v>94</v>
      </c>
      <c r="G96" s="79"/>
      <c r="H96" s="103" t="s">
        <v>130</v>
      </c>
      <c r="I96" s="69">
        <f>SUM(I97+I100+I106)</f>
        <v>79700</v>
      </c>
      <c r="J96" s="69">
        <f>SUM(J97+J100+J106)</f>
        <v>66900</v>
      </c>
    </row>
    <row r="97" spans="1:10" ht="1.5" customHeight="1" hidden="1">
      <c r="A97" s="77"/>
      <c r="B97" s="81" t="s">
        <v>42</v>
      </c>
      <c r="C97" s="78">
        <v>806</v>
      </c>
      <c r="D97" s="79" t="s">
        <v>22</v>
      </c>
      <c r="E97" s="79" t="s">
        <v>39</v>
      </c>
      <c r="F97" s="79" t="s">
        <v>43</v>
      </c>
      <c r="G97" s="79"/>
      <c r="H97" s="103">
        <f aca="true" t="shared" si="9" ref="H97:J98">SUM(H98)</f>
        <v>0</v>
      </c>
      <c r="I97" s="82">
        <f t="shared" si="9"/>
        <v>0</v>
      </c>
      <c r="J97" s="82">
        <f t="shared" si="9"/>
        <v>0</v>
      </c>
    </row>
    <row r="98" spans="1:10" ht="33.75" customHeight="1" hidden="1">
      <c r="A98" s="77"/>
      <c r="B98" s="66" t="s">
        <v>24</v>
      </c>
      <c r="C98" s="78">
        <v>806</v>
      </c>
      <c r="D98" s="79" t="s">
        <v>22</v>
      </c>
      <c r="E98" s="79" t="s">
        <v>39</v>
      </c>
      <c r="F98" s="79" t="s">
        <v>43</v>
      </c>
      <c r="G98" s="79" t="s">
        <v>25</v>
      </c>
      <c r="H98" s="103">
        <f t="shared" si="9"/>
        <v>0</v>
      </c>
      <c r="I98" s="82">
        <f t="shared" si="9"/>
        <v>0</v>
      </c>
      <c r="J98" s="82">
        <f t="shared" si="9"/>
        <v>0</v>
      </c>
    </row>
    <row r="99" spans="1:10" ht="32.25" customHeight="1" hidden="1">
      <c r="A99" s="77"/>
      <c r="B99" s="66" t="s">
        <v>26</v>
      </c>
      <c r="C99" s="78">
        <v>806</v>
      </c>
      <c r="D99" s="79" t="s">
        <v>22</v>
      </c>
      <c r="E99" s="79" t="s">
        <v>39</v>
      </c>
      <c r="F99" s="79" t="s">
        <v>43</v>
      </c>
      <c r="G99" s="79" t="s">
        <v>27</v>
      </c>
      <c r="H99" s="103">
        <v>0</v>
      </c>
      <c r="I99" s="82">
        <v>0</v>
      </c>
      <c r="J99" s="82">
        <v>0</v>
      </c>
    </row>
    <row r="100" spans="1:10" ht="22.5" customHeight="1" hidden="1">
      <c r="A100" s="77"/>
      <c r="B100" s="83" t="s">
        <v>44</v>
      </c>
      <c r="C100" s="78">
        <v>806</v>
      </c>
      <c r="D100" s="79" t="s">
        <v>22</v>
      </c>
      <c r="E100" s="79" t="s">
        <v>39</v>
      </c>
      <c r="F100" s="79" t="s">
        <v>65</v>
      </c>
      <c r="G100" s="79"/>
      <c r="H100" s="103">
        <f aca="true" t="shared" si="10" ref="H100:J101">SUM(H101)</f>
        <v>0</v>
      </c>
      <c r="I100" s="82">
        <f t="shared" si="10"/>
        <v>0</v>
      </c>
      <c r="J100" s="82">
        <f t="shared" si="10"/>
        <v>0</v>
      </c>
    </row>
    <row r="101" spans="1:10" ht="26.25" customHeight="1" hidden="1">
      <c r="A101" s="77"/>
      <c r="B101" s="66" t="s">
        <v>24</v>
      </c>
      <c r="C101" s="78">
        <v>806</v>
      </c>
      <c r="D101" s="79" t="s">
        <v>22</v>
      </c>
      <c r="E101" s="79" t="s">
        <v>39</v>
      </c>
      <c r="F101" s="79" t="s">
        <v>65</v>
      </c>
      <c r="G101" s="79" t="s">
        <v>25</v>
      </c>
      <c r="H101" s="103">
        <f t="shared" si="10"/>
        <v>0</v>
      </c>
      <c r="I101" s="82">
        <f t="shared" si="10"/>
        <v>0</v>
      </c>
      <c r="J101" s="82">
        <f t="shared" si="10"/>
        <v>0</v>
      </c>
    </row>
    <row r="102" spans="1:10" ht="27" customHeight="1" hidden="1">
      <c r="A102" s="77"/>
      <c r="B102" s="70" t="s">
        <v>26</v>
      </c>
      <c r="C102" s="78">
        <v>806</v>
      </c>
      <c r="D102" s="79" t="s">
        <v>22</v>
      </c>
      <c r="E102" s="79" t="s">
        <v>39</v>
      </c>
      <c r="F102" s="79" t="s">
        <v>65</v>
      </c>
      <c r="G102" s="79" t="s">
        <v>27</v>
      </c>
      <c r="H102" s="103">
        <v>0</v>
      </c>
      <c r="I102" s="82">
        <v>0</v>
      </c>
      <c r="J102" s="82">
        <v>0</v>
      </c>
    </row>
    <row r="103" spans="1:10" ht="139.5" customHeight="1">
      <c r="A103" s="111">
        <v>70</v>
      </c>
      <c r="B103" s="109" t="s">
        <v>121</v>
      </c>
      <c r="C103" s="112">
        <v>806</v>
      </c>
      <c r="D103" s="79" t="s">
        <v>22</v>
      </c>
      <c r="E103" s="79" t="s">
        <v>39</v>
      </c>
      <c r="F103" s="79" t="s">
        <v>125</v>
      </c>
      <c r="G103" s="79"/>
      <c r="H103" s="103" t="s">
        <v>129</v>
      </c>
      <c r="I103" s="82"/>
      <c r="J103" s="82"/>
    </row>
    <row r="104" spans="1:10" ht="36" customHeight="1">
      <c r="A104" s="77">
        <v>71</v>
      </c>
      <c r="B104" s="72" t="s">
        <v>24</v>
      </c>
      <c r="C104" s="78">
        <v>806</v>
      </c>
      <c r="D104" s="79" t="s">
        <v>22</v>
      </c>
      <c r="E104" s="79" t="s">
        <v>39</v>
      </c>
      <c r="F104" s="79" t="s">
        <v>125</v>
      </c>
      <c r="G104" s="79" t="s">
        <v>25</v>
      </c>
      <c r="H104" s="103" t="s">
        <v>129</v>
      </c>
      <c r="I104" s="82"/>
      <c r="J104" s="82"/>
    </row>
    <row r="105" spans="1:10" ht="36.75" customHeight="1">
      <c r="A105" s="77">
        <v>72</v>
      </c>
      <c r="B105" s="66" t="s">
        <v>26</v>
      </c>
      <c r="C105" s="78">
        <v>806</v>
      </c>
      <c r="D105" s="79" t="s">
        <v>22</v>
      </c>
      <c r="E105" s="79" t="s">
        <v>39</v>
      </c>
      <c r="F105" s="79" t="s">
        <v>125</v>
      </c>
      <c r="G105" s="79" t="s">
        <v>27</v>
      </c>
      <c r="H105" s="103" t="s">
        <v>129</v>
      </c>
      <c r="I105" s="82"/>
      <c r="J105" s="82"/>
    </row>
    <row r="106" spans="1:10" ht="96" customHeight="1">
      <c r="A106" s="77">
        <v>73</v>
      </c>
      <c r="B106" s="71" t="s">
        <v>96</v>
      </c>
      <c r="C106" s="78">
        <v>806</v>
      </c>
      <c r="D106" s="79" t="s">
        <v>22</v>
      </c>
      <c r="E106" s="79" t="s">
        <v>39</v>
      </c>
      <c r="F106" s="79" t="s">
        <v>95</v>
      </c>
      <c r="G106" s="79"/>
      <c r="H106" s="103">
        <f aca="true" t="shared" si="11" ref="H106:J107">SUM(H107)</f>
        <v>40000</v>
      </c>
      <c r="I106" s="69">
        <f t="shared" si="11"/>
        <v>79700</v>
      </c>
      <c r="J106" s="69">
        <f t="shared" si="11"/>
        <v>66900</v>
      </c>
    </row>
    <row r="107" spans="1:10" ht="30.75" customHeight="1">
      <c r="A107" s="77">
        <v>74</v>
      </c>
      <c r="B107" s="66" t="s">
        <v>24</v>
      </c>
      <c r="C107" s="78">
        <v>806</v>
      </c>
      <c r="D107" s="79" t="s">
        <v>22</v>
      </c>
      <c r="E107" s="79" t="s">
        <v>39</v>
      </c>
      <c r="F107" s="79" t="s">
        <v>95</v>
      </c>
      <c r="G107" s="79" t="s">
        <v>25</v>
      </c>
      <c r="H107" s="103">
        <f t="shared" si="11"/>
        <v>40000</v>
      </c>
      <c r="I107" s="69">
        <f t="shared" si="11"/>
        <v>79700</v>
      </c>
      <c r="J107" s="69">
        <f t="shared" si="11"/>
        <v>66900</v>
      </c>
    </row>
    <row r="108" spans="1:10" ht="30" customHeight="1">
      <c r="A108" s="77">
        <v>75</v>
      </c>
      <c r="B108" s="66" t="s">
        <v>26</v>
      </c>
      <c r="C108" s="78">
        <v>806</v>
      </c>
      <c r="D108" s="79" t="s">
        <v>22</v>
      </c>
      <c r="E108" s="79" t="s">
        <v>39</v>
      </c>
      <c r="F108" s="79" t="s">
        <v>95</v>
      </c>
      <c r="G108" s="79" t="s">
        <v>27</v>
      </c>
      <c r="H108" s="103">
        <v>40000</v>
      </c>
      <c r="I108" s="69">
        <v>79700</v>
      </c>
      <c r="J108" s="69">
        <v>66900</v>
      </c>
    </row>
    <row r="109" spans="1:10" ht="156" customHeight="1">
      <c r="A109" s="77">
        <v>76</v>
      </c>
      <c r="B109" s="106" t="s">
        <v>120</v>
      </c>
      <c r="C109" s="78">
        <v>806</v>
      </c>
      <c r="D109" s="79" t="s">
        <v>22</v>
      </c>
      <c r="E109" s="79" t="s">
        <v>39</v>
      </c>
      <c r="F109" s="79" t="s">
        <v>118</v>
      </c>
      <c r="G109" s="79"/>
      <c r="H109" s="103" t="s">
        <v>119</v>
      </c>
      <c r="I109" s="69"/>
      <c r="J109" s="69"/>
    </row>
    <row r="110" spans="1:10" ht="30" customHeight="1">
      <c r="A110" s="77">
        <v>77</v>
      </c>
      <c r="B110" s="66" t="s">
        <v>24</v>
      </c>
      <c r="C110" s="78">
        <v>806</v>
      </c>
      <c r="D110" s="79" t="s">
        <v>22</v>
      </c>
      <c r="E110" s="79" t="s">
        <v>39</v>
      </c>
      <c r="F110" s="79" t="s">
        <v>118</v>
      </c>
      <c r="G110" s="79" t="s">
        <v>25</v>
      </c>
      <c r="H110" s="103" t="s">
        <v>119</v>
      </c>
      <c r="I110" s="69"/>
      <c r="J110" s="69"/>
    </row>
    <row r="111" spans="1:10" ht="36.75" customHeight="1">
      <c r="A111" s="77">
        <v>78</v>
      </c>
      <c r="B111" s="66" t="s">
        <v>26</v>
      </c>
      <c r="C111" s="78">
        <v>806</v>
      </c>
      <c r="D111" s="79" t="s">
        <v>22</v>
      </c>
      <c r="E111" s="79" t="s">
        <v>39</v>
      </c>
      <c r="F111" s="79" t="s">
        <v>118</v>
      </c>
      <c r="G111" s="79" t="s">
        <v>27</v>
      </c>
      <c r="H111" s="103" t="s">
        <v>119</v>
      </c>
      <c r="I111" s="69"/>
      <c r="J111" s="69"/>
    </row>
    <row r="112" spans="1:10" ht="22.5" customHeight="1">
      <c r="A112" s="77">
        <v>79</v>
      </c>
      <c r="B112" s="72" t="s">
        <v>45</v>
      </c>
      <c r="C112" s="78">
        <v>806</v>
      </c>
      <c r="D112" s="79" t="s">
        <v>46</v>
      </c>
      <c r="E112" s="79" t="s">
        <v>12</v>
      </c>
      <c r="F112" s="79"/>
      <c r="G112" s="79"/>
      <c r="H112" s="101" t="s">
        <v>153</v>
      </c>
      <c r="I112" s="61">
        <v>397102</v>
      </c>
      <c r="J112" s="61">
        <v>390730</v>
      </c>
    </row>
    <row r="113" spans="1:10" ht="20.25" customHeight="1">
      <c r="A113" s="77">
        <v>80</v>
      </c>
      <c r="B113" s="72" t="s">
        <v>47</v>
      </c>
      <c r="C113" s="78">
        <v>806</v>
      </c>
      <c r="D113" s="79" t="s">
        <v>46</v>
      </c>
      <c r="E113" s="79" t="s">
        <v>35</v>
      </c>
      <c r="F113" s="79"/>
      <c r="G113" s="79"/>
      <c r="H113" s="101" t="s">
        <v>153</v>
      </c>
      <c r="I113" s="61">
        <v>397102</v>
      </c>
      <c r="J113" s="61">
        <v>390730</v>
      </c>
    </row>
    <row r="114" spans="1:10" ht="48.75" customHeight="1">
      <c r="A114" s="77">
        <v>81</v>
      </c>
      <c r="B114" s="59" t="s">
        <v>60</v>
      </c>
      <c r="C114" s="78">
        <v>806</v>
      </c>
      <c r="D114" s="79" t="s">
        <v>46</v>
      </c>
      <c r="E114" s="79" t="s">
        <v>35</v>
      </c>
      <c r="F114" s="79" t="s">
        <v>85</v>
      </c>
      <c r="G114" s="79"/>
      <c r="H114" s="101" t="s">
        <v>153</v>
      </c>
      <c r="I114" s="61">
        <f>SUM(I115)</f>
        <v>397102</v>
      </c>
      <c r="J114" s="61">
        <f>SUM(J115)</f>
        <v>390730</v>
      </c>
    </row>
    <row r="115" spans="1:10" ht="32.25" customHeight="1">
      <c r="A115" s="77">
        <v>82</v>
      </c>
      <c r="B115" s="71" t="s">
        <v>66</v>
      </c>
      <c r="C115" s="78">
        <v>806</v>
      </c>
      <c r="D115" s="79" t="s">
        <v>46</v>
      </c>
      <c r="E115" s="79" t="s">
        <v>35</v>
      </c>
      <c r="F115" s="79" t="s">
        <v>97</v>
      </c>
      <c r="G115" s="79"/>
      <c r="H115" s="103" t="s">
        <v>153</v>
      </c>
      <c r="I115" s="69">
        <f>SUM(I119)</f>
        <v>397102</v>
      </c>
      <c r="J115" s="69">
        <f>SUM(J119)</f>
        <v>390730</v>
      </c>
    </row>
    <row r="116" spans="1:10" ht="87.75" customHeight="1">
      <c r="A116" s="77">
        <v>83</v>
      </c>
      <c r="B116" s="71" t="s">
        <v>100</v>
      </c>
      <c r="C116" s="78">
        <v>806</v>
      </c>
      <c r="D116" s="79" t="s">
        <v>46</v>
      </c>
      <c r="E116" s="79" t="s">
        <v>35</v>
      </c>
      <c r="F116" s="79" t="s">
        <v>98</v>
      </c>
      <c r="G116" s="79"/>
      <c r="H116" s="103" t="s">
        <v>152</v>
      </c>
      <c r="I116" s="69"/>
      <c r="J116" s="69"/>
    </row>
    <row r="117" spans="1:10" ht="32.25" customHeight="1">
      <c r="A117" s="77">
        <v>84</v>
      </c>
      <c r="B117" s="66" t="s">
        <v>24</v>
      </c>
      <c r="C117" s="78">
        <v>806</v>
      </c>
      <c r="D117" s="79" t="s">
        <v>46</v>
      </c>
      <c r="E117" s="79" t="s">
        <v>35</v>
      </c>
      <c r="F117" s="79" t="s">
        <v>98</v>
      </c>
      <c r="G117" s="79" t="s">
        <v>25</v>
      </c>
      <c r="H117" s="103" t="s">
        <v>152</v>
      </c>
      <c r="I117" s="69"/>
      <c r="J117" s="69"/>
    </row>
    <row r="118" spans="1:10" ht="32.25" customHeight="1">
      <c r="A118" s="77">
        <v>85</v>
      </c>
      <c r="B118" s="66" t="s">
        <v>26</v>
      </c>
      <c r="C118" s="78">
        <v>806</v>
      </c>
      <c r="D118" s="79" t="s">
        <v>46</v>
      </c>
      <c r="E118" s="79" t="s">
        <v>35</v>
      </c>
      <c r="F118" s="79" t="s">
        <v>98</v>
      </c>
      <c r="G118" s="79" t="s">
        <v>27</v>
      </c>
      <c r="H118" s="103" t="s">
        <v>152</v>
      </c>
      <c r="I118" s="69"/>
      <c r="J118" s="69"/>
    </row>
    <row r="119" spans="1:10" ht="81.75" customHeight="1">
      <c r="A119" s="77">
        <v>86</v>
      </c>
      <c r="B119" s="71" t="s">
        <v>67</v>
      </c>
      <c r="C119" s="78">
        <v>806</v>
      </c>
      <c r="D119" s="79" t="s">
        <v>46</v>
      </c>
      <c r="E119" s="79" t="s">
        <v>35</v>
      </c>
      <c r="F119" s="79" t="s">
        <v>99</v>
      </c>
      <c r="G119" s="79"/>
      <c r="H119" s="103" t="s">
        <v>151</v>
      </c>
      <c r="I119" s="69">
        <f>SUM(I120)</f>
        <v>397102</v>
      </c>
      <c r="J119" s="69">
        <f>SUM(J120)</f>
        <v>390730</v>
      </c>
    </row>
    <row r="120" spans="1:10" ht="39" customHeight="1">
      <c r="A120" s="77">
        <v>87</v>
      </c>
      <c r="B120" s="66" t="s">
        <v>24</v>
      </c>
      <c r="C120" s="78">
        <v>806</v>
      </c>
      <c r="D120" s="79" t="s">
        <v>46</v>
      </c>
      <c r="E120" s="79" t="s">
        <v>35</v>
      </c>
      <c r="F120" s="79" t="s">
        <v>99</v>
      </c>
      <c r="G120" s="79" t="s">
        <v>25</v>
      </c>
      <c r="H120" s="103" t="s">
        <v>151</v>
      </c>
      <c r="I120" s="69">
        <f>SUM(I121)</f>
        <v>397102</v>
      </c>
      <c r="J120" s="69">
        <f>SUM(J121)</f>
        <v>390730</v>
      </c>
    </row>
    <row r="121" spans="1:10" ht="34.5" customHeight="1">
      <c r="A121" s="77">
        <v>88</v>
      </c>
      <c r="B121" s="66" t="s">
        <v>26</v>
      </c>
      <c r="C121" s="78">
        <v>806</v>
      </c>
      <c r="D121" s="79" t="s">
        <v>46</v>
      </c>
      <c r="E121" s="79" t="s">
        <v>35</v>
      </c>
      <c r="F121" s="79" t="s">
        <v>99</v>
      </c>
      <c r="G121" s="79" t="s">
        <v>27</v>
      </c>
      <c r="H121" s="103" t="s">
        <v>151</v>
      </c>
      <c r="I121" s="69">
        <v>397102</v>
      </c>
      <c r="J121" s="69">
        <v>390730</v>
      </c>
    </row>
    <row r="122" spans="1:10" ht="20.25" customHeight="1">
      <c r="A122" s="62">
        <v>89</v>
      </c>
      <c r="B122" s="71" t="s">
        <v>48</v>
      </c>
      <c r="C122" s="78">
        <v>806</v>
      </c>
      <c r="D122" s="79" t="s">
        <v>49</v>
      </c>
      <c r="E122" s="79" t="s">
        <v>12</v>
      </c>
      <c r="F122" s="79"/>
      <c r="G122" s="79"/>
      <c r="H122" s="103">
        <f aca="true" t="shared" si="12" ref="H122:J124">SUM(H123)</f>
        <v>3440250.1</v>
      </c>
      <c r="I122" s="69">
        <f t="shared" si="12"/>
        <v>3198587</v>
      </c>
      <c r="J122" s="69">
        <f t="shared" si="12"/>
        <v>3198587</v>
      </c>
    </row>
    <row r="123" spans="1:10" ht="15.75">
      <c r="A123" s="62">
        <v>90</v>
      </c>
      <c r="B123" s="71" t="s">
        <v>50</v>
      </c>
      <c r="C123" s="78">
        <v>806</v>
      </c>
      <c r="D123" s="79" t="s">
        <v>49</v>
      </c>
      <c r="E123" s="79" t="s">
        <v>11</v>
      </c>
      <c r="F123" s="79"/>
      <c r="G123" s="79"/>
      <c r="H123" s="103">
        <f>SUM(H124+H148)</f>
        <v>3440250.1</v>
      </c>
      <c r="I123" s="69">
        <f>SUM(I124+I148)</f>
        <v>3198587</v>
      </c>
      <c r="J123" s="69">
        <f>SUM(J124+J148)</f>
        <v>3198587</v>
      </c>
    </row>
    <row r="124" spans="1:10" ht="33" customHeight="1">
      <c r="A124" s="62">
        <v>91</v>
      </c>
      <c r="B124" s="71" t="s">
        <v>101</v>
      </c>
      <c r="C124" s="78">
        <v>806</v>
      </c>
      <c r="D124" s="79" t="s">
        <v>49</v>
      </c>
      <c r="E124" s="79" t="s">
        <v>11</v>
      </c>
      <c r="F124" s="79" t="s">
        <v>102</v>
      </c>
      <c r="G124" s="79"/>
      <c r="H124" s="101" t="s">
        <v>161</v>
      </c>
      <c r="I124" s="61">
        <f t="shared" si="12"/>
        <v>2615424</v>
      </c>
      <c r="J124" s="61">
        <f t="shared" si="12"/>
        <v>2615424</v>
      </c>
    </row>
    <row r="125" spans="1:10" ht="27.75" customHeight="1">
      <c r="A125" s="62">
        <v>92</v>
      </c>
      <c r="B125" s="71" t="s">
        <v>68</v>
      </c>
      <c r="C125" s="78">
        <v>806</v>
      </c>
      <c r="D125" s="79" t="s">
        <v>49</v>
      </c>
      <c r="E125" s="79" t="s">
        <v>11</v>
      </c>
      <c r="F125" s="79" t="s">
        <v>103</v>
      </c>
      <c r="G125" s="79"/>
      <c r="H125" s="103" t="s">
        <v>161</v>
      </c>
      <c r="I125" s="69">
        <f>SUM(I132)</f>
        <v>2615424</v>
      </c>
      <c r="J125" s="69">
        <f>SUM(J132)</f>
        <v>2615424</v>
      </c>
    </row>
    <row r="126" spans="1:10" ht="102" customHeight="1">
      <c r="A126" s="62">
        <v>93</v>
      </c>
      <c r="B126" s="72" t="s">
        <v>160</v>
      </c>
      <c r="C126" s="78">
        <v>806</v>
      </c>
      <c r="D126" s="79" t="s">
        <v>49</v>
      </c>
      <c r="E126" s="79" t="s">
        <v>11</v>
      </c>
      <c r="F126" s="79" t="s">
        <v>158</v>
      </c>
      <c r="G126" s="79"/>
      <c r="H126" s="103" t="s">
        <v>159</v>
      </c>
      <c r="I126" s="69"/>
      <c r="J126" s="69"/>
    </row>
    <row r="127" spans="1:10" ht="39.75" customHeight="1">
      <c r="A127" s="62">
        <v>94</v>
      </c>
      <c r="B127" s="71" t="s">
        <v>51</v>
      </c>
      <c r="C127" s="78">
        <v>806</v>
      </c>
      <c r="D127" s="79" t="s">
        <v>49</v>
      </c>
      <c r="E127" s="79" t="s">
        <v>11</v>
      </c>
      <c r="F127" s="79" t="s">
        <v>158</v>
      </c>
      <c r="G127" s="79" t="s">
        <v>52</v>
      </c>
      <c r="H127" s="103" t="s">
        <v>159</v>
      </c>
      <c r="I127" s="69"/>
      <c r="J127" s="69"/>
    </row>
    <row r="128" spans="1:10" ht="27.75" customHeight="1">
      <c r="A128" s="62">
        <v>95</v>
      </c>
      <c r="B128" s="71" t="s">
        <v>53</v>
      </c>
      <c r="C128" s="78">
        <v>806</v>
      </c>
      <c r="D128" s="79" t="s">
        <v>49</v>
      </c>
      <c r="E128" s="79" t="s">
        <v>11</v>
      </c>
      <c r="F128" s="79" t="s">
        <v>158</v>
      </c>
      <c r="G128" s="79" t="s">
        <v>54</v>
      </c>
      <c r="H128" s="103" t="s">
        <v>159</v>
      </c>
      <c r="I128" s="69"/>
      <c r="J128" s="69"/>
    </row>
    <row r="129" spans="1:10" ht="145.5" customHeight="1">
      <c r="A129" s="62">
        <v>96</v>
      </c>
      <c r="B129" s="113" t="s">
        <v>147</v>
      </c>
      <c r="C129" s="78">
        <v>806</v>
      </c>
      <c r="D129" s="79" t="s">
        <v>49</v>
      </c>
      <c r="E129" s="79" t="s">
        <v>11</v>
      </c>
      <c r="F129" s="79" t="s">
        <v>145</v>
      </c>
      <c r="G129" s="79"/>
      <c r="H129" s="103" t="s">
        <v>146</v>
      </c>
      <c r="I129" s="69"/>
      <c r="J129" s="69"/>
    </row>
    <row r="130" spans="1:10" ht="39.75" customHeight="1">
      <c r="A130" s="62">
        <v>97</v>
      </c>
      <c r="B130" s="71" t="s">
        <v>51</v>
      </c>
      <c r="C130" s="78">
        <v>806</v>
      </c>
      <c r="D130" s="79" t="s">
        <v>49</v>
      </c>
      <c r="E130" s="79" t="s">
        <v>11</v>
      </c>
      <c r="F130" s="79" t="s">
        <v>145</v>
      </c>
      <c r="G130" s="79" t="s">
        <v>52</v>
      </c>
      <c r="H130" s="103" t="s">
        <v>146</v>
      </c>
      <c r="I130" s="69"/>
      <c r="J130" s="69"/>
    </row>
    <row r="131" spans="1:10" ht="27.75" customHeight="1">
      <c r="A131" s="62">
        <v>98</v>
      </c>
      <c r="B131" s="71" t="s">
        <v>53</v>
      </c>
      <c r="C131" s="78">
        <v>806</v>
      </c>
      <c r="D131" s="79" t="s">
        <v>49</v>
      </c>
      <c r="E131" s="79" t="s">
        <v>11</v>
      </c>
      <c r="F131" s="79" t="s">
        <v>145</v>
      </c>
      <c r="G131" s="79" t="s">
        <v>54</v>
      </c>
      <c r="H131" s="103" t="s">
        <v>146</v>
      </c>
      <c r="I131" s="69"/>
      <c r="J131" s="69"/>
    </row>
    <row r="132" spans="1:10" ht="78.75">
      <c r="A132" s="62">
        <v>99</v>
      </c>
      <c r="B132" s="71" t="s">
        <v>69</v>
      </c>
      <c r="C132" s="78">
        <v>806</v>
      </c>
      <c r="D132" s="79" t="s">
        <v>49</v>
      </c>
      <c r="E132" s="79" t="s">
        <v>11</v>
      </c>
      <c r="F132" s="79" t="s">
        <v>104</v>
      </c>
      <c r="G132" s="79"/>
      <c r="H132" s="103" t="s">
        <v>154</v>
      </c>
      <c r="I132" s="69">
        <f>SUM(I133)</f>
        <v>2615424</v>
      </c>
      <c r="J132" s="69">
        <f>SUM(J133)</f>
        <v>2615424</v>
      </c>
    </row>
    <row r="133" spans="1:10" ht="31.5">
      <c r="A133" s="62">
        <v>100</v>
      </c>
      <c r="B133" s="71" t="s">
        <v>51</v>
      </c>
      <c r="C133" s="78">
        <v>806</v>
      </c>
      <c r="D133" s="79" t="s">
        <v>49</v>
      </c>
      <c r="E133" s="79" t="s">
        <v>11</v>
      </c>
      <c r="F133" s="79" t="s">
        <v>104</v>
      </c>
      <c r="G133" s="79" t="s">
        <v>52</v>
      </c>
      <c r="H133" s="103" t="s">
        <v>154</v>
      </c>
      <c r="I133" s="69">
        <f>SUM(I134)</f>
        <v>2615424</v>
      </c>
      <c r="J133" s="69">
        <f>SUM(J134)</f>
        <v>2615424</v>
      </c>
    </row>
    <row r="134" spans="1:10" ht="18.75" customHeight="1">
      <c r="A134" s="62">
        <v>101</v>
      </c>
      <c r="B134" s="71" t="s">
        <v>53</v>
      </c>
      <c r="C134" s="78">
        <v>806</v>
      </c>
      <c r="D134" s="79" t="s">
        <v>49</v>
      </c>
      <c r="E134" s="79" t="s">
        <v>11</v>
      </c>
      <c r="F134" s="79" t="s">
        <v>104</v>
      </c>
      <c r="G134" s="79" t="s">
        <v>54</v>
      </c>
      <c r="H134" s="103" t="s">
        <v>154</v>
      </c>
      <c r="I134" s="69">
        <v>2615424</v>
      </c>
      <c r="J134" s="69">
        <v>2615424</v>
      </c>
    </row>
    <row r="135" spans="1:10" ht="1.5" customHeight="1" hidden="1">
      <c r="A135" s="62"/>
      <c r="B135" s="84"/>
      <c r="C135" s="85"/>
      <c r="D135" s="86"/>
      <c r="E135" s="86"/>
      <c r="F135" s="86"/>
      <c r="G135" s="86"/>
      <c r="H135" s="105">
        <f aca="true" t="shared" si="13" ref="H135:J137">SUM(H136)</f>
        <v>0</v>
      </c>
      <c r="I135" s="87">
        <f t="shared" si="13"/>
        <v>0</v>
      </c>
      <c r="J135" s="87">
        <f t="shared" si="13"/>
        <v>0</v>
      </c>
    </row>
    <row r="136" spans="1:10" ht="20.25" customHeight="1" hidden="1">
      <c r="A136" s="62"/>
      <c r="B136" s="71"/>
      <c r="C136" s="78"/>
      <c r="D136" s="79"/>
      <c r="E136" s="79"/>
      <c r="F136" s="79"/>
      <c r="G136" s="79"/>
      <c r="H136" s="103">
        <f t="shared" si="13"/>
        <v>0</v>
      </c>
      <c r="I136" s="69">
        <f t="shared" si="13"/>
        <v>0</v>
      </c>
      <c r="J136" s="69">
        <f t="shared" si="13"/>
        <v>0</v>
      </c>
    </row>
    <row r="137" spans="1:10" ht="27" customHeight="1" hidden="1">
      <c r="A137" s="62"/>
      <c r="B137" s="59"/>
      <c r="C137" s="78"/>
      <c r="D137" s="79"/>
      <c r="E137" s="79"/>
      <c r="F137" s="79"/>
      <c r="G137" s="79"/>
      <c r="H137" s="103">
        <f t="shared" si="13"/>
        <v>0</v>
      </c>
      <c r="I137" s="69">
        <f t="shared" si="13"/>
        <v>0</v>
      </c>
      <c r="J137" s="69">
        <f t="shared" si="13"/>
        <v>0</v>
      </c>
    </row>
    <row r="138" spans="1:10" ht="36.75" customHeight="1" hidden="1">
      <c r="A138" s="62"/>
      <c r="B138" s="71"/>
      <c r="C138" s="78"/>
      <c r="D138" s="79"/>
      <c r="E138" s="79"/>
      <c r="F138" s="79"/>
      <c r="G138" s="79"/>
      <c r="H138" s="103">
        <f>SUM(H139+H142)</f>
        <v>0</v>
      </c>
      <c r="I138" s="69">
        <f>SUM(I139+I142)</f>
        <v>0</v>
      </c>
      <c r="J138" s="69">
        <f>SUM(J139+J142)</f>
        <v>0</v>
      </c>
    </row>
    <row r="139" spans="1:10" ht="24.75" customHeight="1" hidden="1">
      <c r="A139" s="62"/>
      <c r="B139" s="72"/>
      <c r="C139" s="78"/>
      <c r="D139" s="79"/>
      <c r="E139" s="79"/>
      <c r="F139" s="79"/>
      <c r="G139" s="79"/>
      <c r="H139" s="103">
        <f aca="true" t="shared" si="14" ref="H139:J140">SUM(H140)</f>
        <v>0</v>
      </c>
      <c r="I139" s="69">
        <f t="shared" si="14"/>
        <v>0</v>
      </c>
      <c r="J139" s="69">
        <f t="shared" si="14"/>
        <v>0</v>
      </c>
    </row>
    <row r="140" spans="1:10" ht="19.5" customHeight="1" hidden="1">
      <c r="A140" s="62"/>
      <c r="B140" s="66"/>
      <c r="C140" s="78"/>
      <c r="D140" s="79"/>
      <c r="E140" s="79"/>
      <c r="F140" s="79"/>
      <c r="G140" s="79"/>
      <c r="H140" s="103">
        <f t="shared" si="14"/>
        <v>0</v>
      </c>
      <c r="I140" s="69">
        <f t="shared" si="14"/>
        <v>0</v>
      </c>
      <c r="J140" s="69">
        <f t="shared" si="14"/>
        <v>0</v>
      </c>
    </row>
    <row r="141" spans="1:10" ht="26.25" customHeight="1" hidden="1">
      <c r="A141" s="62"/>
      <c r="B141" s="66"/>
      <c r="C141" s="78"/>
      <c r="D141" s="79"/>
      <c r="E141" s="79"/>
      <c r="F141" s="79"/>
      <c r="G141" s="79"/>
      <c r="H141" s="103"/>
      <c r="I141" s="69"/>
      <c r="J141" s="69"/>
    </row>
    <row r="142" spans="1:10" ht="9.75" customHeight="1" hidden="1">
      <c r="A142" s="62"/>
      <c r="B142" s="88"/>
      <c r="C142" s="78"/>
      <c r="D142" s="79"/>
      <c r="E142" s="79"/>
      <c r="F142" s="79"/>
      <c r="G142" s="79"/>
      <c r="H142" s="103">
        <f aca="true" t="shared" si="15" ref="H142:J143">SUM(H143)</f>
        <v>0</v>
      </c>
      <c r="I142" s="69">
        <f t="shared" si="15"/>
        <v>0</v>
      </c>
      <c r="J142" s="69">
        <f t="shared" si="15"/>
        <v>0</v>
      </c>
    </row>
    <row r="143" spans="1:10" ht="27.75" customHeight="1" hidden="1">
      <c r="A143" s="62"/>
      <c r="B143" s="66"/>
      <c r="C143" s="78"/>
      <c r="D143" s="79"/>
      <c r="E143" s="79"/>
      <c r="F143" s="79"/>
      <c r="G143" s="79"/>
      <c r="H143" s="103">
        <f t="shared" si="15"/>
        <v>0</v>
      </c>
      <c r="I143" s="69">
        <f t="shared" si="15"/>
        <v>0</v>
      </c>
      <c r="J143" s="69">
        <f t="shared" si="15"/>
        <v>0</v>
      </c>
    </row>
    <row r="144" spans="1:10" ht="27" customHeight="1" hidden="1">
      <c r="A144" s="62"/>
      <c r="B144" s="66"/>
      <c r="C144" s="78"/>
      <c r="D144" s="79"/>
      <c r="E144" s="79"/>
      <c r="F144" s="79"/>
      <c r="G144" s="79"/>
      <c r="H144" s="103"/>
      <c r="I144" s="69"/>
      <c r="J144" s="69"/>
    </row>
    <row r="145" spans="1:10" ht="100.5" customHeight="1">
      <c r="A145" s="62">
        <v>102</v>
      </c>
      <c r="B145" s="72" t="s">
        <v>157</v>
      </c>
      <c r="C145" s="78">
        <v>806</v>
      </c>
      <c r="D145" s="79" t="s">
        <v>49</v>
      </c>
      <c r="E145" s="79" t="s">
        <v>11</v>
      </c>
      <c r="F145" s="79" t="s">
        <v>155</v>
      </c>
      <c r="G145" s="79"/>
      <c r="H145" s="103" t="s">
        <v>156</v>
      </c>
      <c r="I145" s="69"/>
      <c r="J145" s="69"/>
    </row>
    <row r="146" spans="1:10" ht="39" customHeight="1">
      <c r="A146" s="62">
        <v>103</v>
      </c>
      <c r="B146" s="71" t="s">
        <v>51</v>
      </c>
      <c r="C146" s="78">
        <v>806</v>
      </c>
      <c r="D146" s="79" t="s">
        <v>49</v>
      </c>
      <c r="E146" s="79" t="s">
        <v>11</v>
      </c>
      <c r="F146" s="79" t="s">
        <v>155</v>
      </c>
      <c r="G146" s="79" t="s">
        <v>52</v>
      </c>
      <c r="H146" s="103" t="s">
        <v>156</v>
      </c>
      <c r="I146" s="69"/>
      <c r="J146" s="69"/>
    </row>
    <row r="147" spans="1:10" ht="27" customHeight="1">
      <c r="A147" s="62">
        <v>104</v>
      </c>
      <c r="B147" s="71" t="s">
        <v>53</v>
      </c>
      <c r="C147" s="78">
        <v>806</v>
      </c>
      <c r="D147" s="79" t="s">
        <v>49</v>
      </c>
      <c r="E147" s="79" t="s">
        <v>11</v>
      </c>
      <c r="F147" s="79" t="s">
        <v>155</v>
      </c>
      <c r="G147" s="79" t="s">
        <v>54</v>
      </c>
      <c r="H147" s="103" t="s">
        <v>156</v>
      </c>
      <c r="I147" s="69"/>
      <c r="J147" s="69"/>
    </row>
    <row r="148" spans="1:10" ht="27" customHeight="1">
      <c r="A148" s="62">
        <v>105</v>
      </c>
      <c r="B148" s="72" t="s">
        <v>74</v>
      </c>
      <c r="C148" s="78">
        <v>806</v>
      </c>
      <c r="D148" s="79" t="s">
        <v>49</v>
      </c>
      <c r="E148" s="79" t="s">
        <v>11</v>
      </c>
      <c r="F148" s="79" t="s">
        <v>105</v>
      </c>
      <c r="G148" s="79"/>
      <c r="H148" s="103">
        <v>583163</v>
      </c>
      <c r="I148" s="69">
        <v>583163</v>
      </c>
      <c r="J148" s="69">
        <v>583163</v>
      </c>
    </row>
    <row r="149" spans="1:10" ht="109.5" customHeight="1">
      <c r="A149" s="62">
        <v>106</v>
      </c>
      <c r="B149" s="72" t="s">
        <v>111</v>
      </c>
      <c r="C149" s="78">
        <v>806</v>
      </c>
      <c r="D149" s="79" t="s">
        <v>49</v>
      </c>
      <c r="E149" s="79" t="s">
        <v>11</v>
      </c>
      <c r="F149" s="79" t="s">
        <v>106</v>
      </c>
      <c r="G149" s="79"/>
      <c r="H149" s="103">
        <v>583163</v>
      </c>
      <c r="I149" s="69">
        <v>583163</v>
      </c>
      <c r="J149" s="69">
        <v>583163</v>
      </c>
    </row>
    <row r="150" spans="1:10" ht="27" customHeight="1">
      <c r="A150" s="62">
        <v>107</v>
      </c>
      <c r="B150" s="72" t="s">
        <v>55</v>
      </c>
      <c r="C150" s="78">
        <v>806</v>
      </c>
      <c r="D150" s="79" t="s">
        <v>49</v>
      </c>
      <c r="E150" s="79" t="s">
        <v>11</v>
      </c>
      <c r="F150" s="79" t="s">
        <v>106</v>
      </c>
      <c r="G150" s="79" t="s">
        <v>56</v>
      </c>
      <c r="H150" s="103">
        <v>583163</v>
      </c>
      <c r="I150" s="69">
        <v>583163</v>
      </c>
      <c r="J150" s="69">
        <v>583163</v>
      </c>
    </row>
    <row r="151" spans="1:10" ht="26.25" customHeight="1">
      <c r="A151" s="62">
        <v>108</v>
      </c>
      <c r="B151" s="72" t="s">
        <v>110</v>
      </c>
      <c r="C151" s="78">
        <v>806</v>
      </c>
      <c r="D151" s="79" t="s">
        <v>49</v>
      </c>
      <c r="E151" s="79" t="s">
        <v>11</v>
      </c>
      <c r="F151" s="79" t="s">
        <v>106</v>
      </c>
      <c r="G151" s="79" t="s">
        <v>109</v>
      </c>
      <c r="H151" s="103">
        <v>583163</v>
      </c>
      <c r="I151" s="69">
        <v>583163</v>
      </c>
      <c r="J151" s="69">
        <v>583163</v>
      </c>
    </row>
    <row r="152" spans="1:10" ht="27" customHeight="1" hidden="1">
      <c r="A152" s="62"/>
      <c r="B152" s="72"/>
      <c r="C152" s="78"/>
      <c r="D152" s="79"/>
      <c r="E152" s="79"/>
      <c r="F152" s="79"/>
      <c r="G152" s="79"/>
      <c r="H152" s="103"/>
      <c r="I152" s="69"/>
      <c r="J152" s="69"/>
    </row>
    <row r="153" spans="1:10" ht="27" customHeight="1" hidden="1">
      <c r="A153" s="62"/>
      <c r="B153" s="72"/>
      <c r="C153" s="78"/>
      <c r="D153" s="79"/>
      <c r="E153" s="79"/>
      <c r="F153" s="79"/>
      <c r="G153" s="79"/>
      <c r="H153" s="103"/>
      <c r="I153" s="69"/>
      <c r="J153" s="69"/>
    </row>
    <row r="154" spans="1:10" ht="43.5" customHeight="1" hidden="1">
      <c r="A154" s="62"/>
      <c r="B154" s="72"/>
      <c r="C154" s="78"/>
      <c r="D154" s="79"/>
      <c r="E154" s="79"/>
      <c r="F154" s="79"/>
      <c r="G154" s="79"/>
      <c r="H154" s="103"/>
      <c r="I154" s="69"/>
      <c r="J154" s="69"/>
    </row>
    <row r="155" spans="1:10" ht="48" customHeight="1" hidden="1">
      <c r="A155" s="62"/>
      <c r="B155" s="72"/>
      <c r="C155" s="78"/>
      <c r="D155" s="79"/>
      <c r="E155" s="79"/>
      <c r="F155" s="79"/>
      <c r="G155" s="79"/>
      <c r="H155" s="103"/>
      <c r="I155" s="69"/>
      <c r="J155" s="69"/>
    </row>
    <row r="156" spans="1:10" ht="149.25" customHeight="1" hidden="1">
      <c r="A156" s="62">
        <v>86</v>
      </c>
      <c r="B156" s="72"/>
      <c r="C156" s="78"/>
      <c r="D156" s="79"/>
      <c r="E156" s="79"/>
      <c r="F156" s="79"/>
      <c r="G156" s="79"/>
      <c r="H156" s="103"/>
      <c r="I156" s="69"/>
      <c r="J156" s="69"/>
    </row>
    <row r="157" spans="1:10" ht="27" customHeight="1" hidden="1">
      <c r="A157" s="62">
        <v>87</v>
      </c>
      <c r="B157" s="72"/>
      <c r="C157" s="78"/>
      <c r="D157" s="79"/>
      <c r="E157" s="79"/>
      <c r="F157" s="79"/>
      <c r="G157" s="79"/>
      <c r="H157" s="103"/>
      <c r="I157" s="69"/>
      <c r="J157" s="69"/>
    </row>
    <row r="158" spans="1:10" ht="27" customHeight="1" hidden="1">
      <c r="A158" s="62">
        <v>88</v>
      </c>
      <c r="B158" s="72"/>
      <c r="C158" s="78"/>
      <c r="D158" s="79"/>
      <c r="E158" s="79"/>
      <c r="F158" s="79"/>
      <c r="G158" s="79"/>
      <c r="H158" s="103"/>
      <c r="I158" s="69"/>
      <c r="J158" s="69"/>
    </row>
    <row r="159" spans="1:10" ht="18.75" customHeight="1" hidden="1">
      <c r="A159" s="62"/>
      <c r="B159" s="71"/>
      <c r="C159" s="78"/>
      <c r="D159" s="79"/>
      <c r="E159" s="79"/>
      <c r="F159" s="79"/>
      <c r="G159" s="79"/>
      <c r="H159" s="103"/>
      <c r="I159" s="69"/>
      <c r="J159" s="69"/>
    </row>
    <row r="160" spans="1:10" ht="15.75" hidden="1">
      <c r="A160" s="62"/>
      <c r="B160" s="71"/>
      <c r="C160" s="78"/>
      <c r="D160" s="79"/>
      <c r="E160" s="79"/>
      <c r="F160" s="79"/>
      <c r="G160" s="79"/>
      <c r="H160" s="103"/>
      <c r="I160" s="69"/>
      <c r="J160" s="69"/>
    </row>
    <row r="161" spans="1:10" ht="35.25" customHeight="1" hidden="1">
      <c r="A161" s="62"/>
      <c r="B161" s="71"/>
      <c r="C161" s="78"/>
      <c r="D161" s="79"/>
      <c r="E161" s="79"/>
      <c r="F161" s="79"/>
      <c r="G161" s="79"/>
      <c r="H161" s="103"/>
      <c r="I161" s="69"/>
      <c r="J161" s="69"/>
    </row>
    <row r="162" spans="1:10" ht="36.75" customHeight="1" hidden="1">
      <c r="A162" s="62"/>
      <c r="B162" s="71"/>
      <c r="C162" s="78"/>
      <c r="D162" s="79"/>
      <c r="E162" s="79"/>
      <c r="F162" s="79"/>
      <c r="G162" s="79"/>
      <c r="H162" s="103"/>
      <c r="I162" s="69"/>
      <c r="J162" s="69"/>
    </row>
    <row r="163" spans="1:10" ht="15.75" hidden="1">
      <c r="A163" s="62"/>
      <c r="B163" s="71"/>
      <c r="C163" s="78"/>
      <c r="D163" s="79"/>
      <c r="E163" s="79"/>
      <c r="F163" s="79"/>
      <c r="G163" s="79"/>
      <c r="H163" s="103"/>
      <c r="I163" s="69"/>
      <c r="J163" s="69"/>
    </row>
    <row r="164" spans="1:10" ht="43.5" customHeight="1" hidden="1">
      <c r="A164" s="62"/>
      <c r="B164" s="71"/>
      <c r="C164" s="78"/>
      <c r="D164" s="79"/>
      <c r="E164" s="79"/>
      <c r="F164" s="79"/>
      <c r="G164" s="79"/>
      <c r="H164" s="103"/>
      <c r="I164" s="69"/>
      <c r="J164" s="69"/>
    </row>
    <row r="165" spans="1:10" ht="21" customHeight="1" hidden="1">
      <c r="A165" s="62"/>
      <c r="B165" s="71"/>
      <c r="C165" s="78"/>
      <c r="D165" s="79"/>
      <c r="E165" s="79"/>
      <c r="F165" s="79"/>
      <c r="G165" s="79"/>
      <c r="H165" s="103"/>
      <c r="I165" s="69"/>
      <c r="J165" s="69"/>
    </row>
    <row r="166" spans="1:10" ht="31.5" customHeight="1" hidden="1">
      <c r="A166" s="62"/>
      <c r="B166" s="71"/>
      <c r="C166" s="78"/>
      <c r="D166" s="79"/>
      <c r="E166" s="79"/>
      <c r="F166" s="79"/>
      <c r="G166" s="89"/>
      <c r="H166" s="103"/>
      <c r="I166" s="69"/>
      <c r="J166" s="69"/>
    </row>
    <row r="167" spans="1:12" ht="59.25" customHeight="1" hidden="1">
      <c r="A167" s="62"/>
      <c r="B167" s="71"/>
      <c r="C167" s="78"/>
      <c r="D167" s="79"/>
      <c r="E167" s="79"/>
      <c r="F167" s="79"/>
      <c r="G167" s="89"/>
      <c r="H167" s="103">
        <f aca="true" t="shared" si="16" ref="H167:J168">SUM(H168)</f>
        <v>0</v>
      </c>
      <c r="I167" s="69">
        <f t="shared" si="16"/>
        <v>0</v>
      </c>
      <c r="J167" s="69">
        <f t="shared" si="16"/>
        <v>0</v>
      </c>
      <c r="L167" s="22"/>
    </row>
    <row r="168" spans="1:10" ht="14.25" customHeight="1" hidden="1">
      <c r="A168" s="62"/>
      <c r="B168" s="71"/>
      <c r="C168" s="78"/>
      <c r="D168" s="79"/>
      <c r="E168" s="79"/>
      <c r="F168" s="79"/>
      <c r="G168" s="79"/>
      <c r="H168" s="103">
        <f t="shared" si="16"/>
        <v>0</v>
      </c>
      <c r="I168" s="69">
        <f t="shared" si="16"/>
        <v>0</v>
      </c>
      <c r="J168" s="69">
        <f t="shared" si="16"/>
        <v>0</v>
      </c>
    </row>
    <row r="169" spans="1:10" ht="15.75" hidden="1">
      <c r="A169" s="62"/>
      <c r="B169" s="71"/>
      <c r="C169" s="78"/>
      <c r="D169" s="79"/>
      <c r="E169" s="79"/>
      <c r="F169" s="79"/>
      <c r="G169" s="79"/>
      <c r="H169" s="103"/>
      <c r="I169" s="69"/>
      <c r="J169" s="69"/>
    </row>
    <row r="170" spans="1:10" ht="15.75">
      <c r="A170" s="62">
        <v>109</v>
      </c>
      <c r="B170" s="90" t="s">
        <v>57</v>
      </c>
      <c r="C170" s="91">
        <v>806</v>
      </c>
      <c r="D170" s="64"/>
      <c r="E170" s="64"/>
      <c r="F170" s="64"/>
      <c r="G170" s="64"/>
      <c r="H170" s="101">
        <v>0</v>
      </c>
      <c r="I170" s="61">
        <v>145445</v>
      </c>
      <c r="J170" s="61">
        <v>290400</v>
      </c>
    </row>
    <row r="171" spans="1:10" ht="15.75">
      <c r="A171" s="62">
        <v>110</v>
      </c>
      <c r="B171" s="92" t="s">
        <v>58</v>
      </c>
      <c r="C171" s="93"/>
      <c r="D171" s="94"/>
      <c r="E171" s="94"/>
      <c r="F171" s="94"/>
      <c r="G171" s="94"/>
      <c r="H171" s="107">
        <f>SUM(H11)</f>
        <v>6322827.390000001</v>
      </c>
      <c r="I171" s="95">
        <f>SUM(I11)</f>
        <v>5817817</v>
      </c>
      <c r="J171" s="95">
        <f>SUM(J11)</f>
        <v>5808000</v>
      </c>
    </row>
  </sheetData>
  <sheetProtection/>
  <mergeCells count="13">
    <mergeCell ref="A69:A70"/>
    <mergeCell ref="B69:B70"/>
    <mergeCell ref="C69:C70"/>
    <mergeCell ref="E69:E70"/>
    <mergeCell ref="H2:J2"/>
    <mergeCell ref="B7:J7"/>
    <mergeCell ref="B8:I8"/>
    <mergeCell ref="H69:H70"/>
    <mergeCell ref="I69:I70"/>
    <mergeCell ref="J69:J70"/>
    <mergeCell ref="F69:F70"/>
    <mergeCell ref="G69:G70"/>
    <mergeCell ref="D69:D70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64.57421875" style="0" customWidth="1"/>
    <col min="5" max="5" width="2.421875" style="0" customWidth="1"/>
    <col min="6" max="6" width="6.4218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9" ht="15">
      <c r="A2" s="1"/>
      <c r="B2" s="2"/>
      <c r="C2" s="2"/>
      <c r="D2" s="2"/>
      <c r="E2" s="2"/>
      <c r="F2" s="3"/>
      <c r="G2" s="3"/>
      <c r="H2" s="4"/>
      <c r="I2" s="4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1</v>
      </c>
      <c r="B6" s="1"/>
      <c r="C6" s="1"/>
      <c r="D6" s="1"/>
      <c r="E6" s="1"/>
      <c r="F6" s="1"/>
    </row>
    <row r="7" spans="1:6" ht="15">
      <c r="A7" s="47"/>
      <c r="B7" s="6"/>
      <c r="C7" s="6"/>
      <c r="D7" s="6"/>
      <c r="E7" s="6"/>
      <c r="F7" s="6"/>
    </row>
    <row r="8" spans="1:6" ht="15">
      <c r="A8" s="7"/>
      <c r="B8" s="6"/>
      <c r="C8" s="6"/>
      <c r="D8" s="6"/>
      <c r="E8" s="6"/>
      <c r="F8" s="6"/>
    </row>
    <row r="9" spans="1:6" ht="15">
      <c r="A9" s="7"/>
      <c r="B9" s="6"/>
      <c r="C9" s="6"/>
      <c r="D9" s="6"/>
      <c r="E9" s="6"/>
      <c r="F9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0.13671875" style="0" customWidth="1"/>
    <col min="4" max="4" width="10.00390625" style="0" customWidth="1"/>
    <col min="5" max="5" width="8.57421875" style="0" customWidth="1"/>
    <col min="7" max="7" width="6.5742187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/>
    </row>
    <row r="3" spans="1:10" ht="15">
      <c r="A3" s="1"/>
      <c r="B3" s="2"/>
      <c r="C3" s="2"/>
      <c r="D3" s="2"/>
      <c r="E3" s="2"/>
      <c r="F3" s="3"/>
      <c r="G3" s="3"/>
      <c r="H3" s="127"/>
      <c r="I3" s="127"/>
      <c r="J3" s="127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/>
      <c r="B6" s="1"/>
      <c r="C6" s="1"/>
      <c r="D6" s="1"/>
      <c r="E6" s="1"/>
      <c r="F6" s="1"/>
      <c r="G6" s="1"/>
    </row>
    <row r="7" spans="1:10" ht="15">
      <c r="A7" s="6"/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6"/>
      <c r="B8" s="132"/>
      <c r="C8" s="132"/>
      <c r="D8" s="132"/>
      <c r="E8" s="132"/>
      <c r="F8" s="132"/>
      <c r="G8" s="132"/>
      <c r="H8" s="132"/>
      <c r="I8" s="132"/>
      <c r="J8" s="132"/>
    </row>
    <row r="9" spans="1:10" ht="15">
      <c r="A9" s="8"/>
      <c r="B9" s="8"/>
      <c r="C9" s="8"/>
      <c r="D9" s="9"/>
      <c r="E9" s="9"/>
      <c r="F9" s="9"/>
      <c r="G9" s="9"/>
      <c r="H9" s="8"/>
      <c r="I9" s="8"/>
      <c r="J9" s="8"/>
    </row>
    <row r="10" spans="1:10" ht="15">
      <c r="A10" s="10"/>
      <c r="B10" s="11"/>
      <c r="C10" s="12"/>
      <c r="D10" s="9"/>
      <c r="E10" s="9"/>
      <c r="F10" s="9"/>
      <c r="G10" s="9"/>
      <c r="H10" s="13"/>
      <c r="I10" s="13"/>
      <c r="J10" s="13"/>
    </row>
    <row r="11" spans="1:10" ht="27.75" customHeight="1">
      <c r="A11" s="15"/>
      <c r="B11" s="48"/>
      <c r="C11" s="12"/>
      <c r="D11" s="17"/>
      <c r="E11" s="17"/>
      <c r="F11" s="17"/>
      <c r="G11" s="17"/>
      <c r="H11" s="45"/>
      <c r="I11" s="45"/>
      <c r="J11" s="45"/>
    </row>
    <row r="12" spans="1:10" ht="73.5" customHeight="1">
      <c r="A12" s="15"/>
      <c r="B12" s="16"/>
      <c r="C12" s="12"/>
      <c r="D12" s="17"/>
      <c r="E12" s="17"/>
      <c r="F12" s="17"/>
      <c r="G12" s="17"/>
      <c r="H12" s="13"/>
      <c r="I12" s="13"/>
      <c r="J12" s="13"/>
    </row>
    <row r="13" spans="1:10" ht="15">
      <c r="A13" s="15"/>
      <c r="B13" s="16"/>
      <c r="C13" s="12"/>
      <c r="D13" s="17"/>
      <c r="E13" s="17"/>
      <c r="F13" s="17"/>
      <c r="G13" s="17"/>
      <c r="H13" s="13"/>
      <c r="I13" s="13"/>
      <c r="J13" s="13"/>
    </row>
    <row r="14" spans="1:10" ht="15">
      <c r="A14" s="15"/>
      <c r="B14" s="16"/>
      <c r="C14" s="12"/>
      <c r="D14" s="17"/>
      <c r="E14" s="17"/>
      <c r="F14" s="17"/>
      <c r="G14" s="17"/>
      <c r="H14" s="13"/>
      <c r="I14" s="13"/>
      <c r="J14" s="13"/>
    </row>
    <row r="15" spans="1:10" ht="15">
      <c r="A15" s="15"/>
      <c r="B15" s="16"/>
      <c r="C15" s="12"/>
      <c r="D15" s="17"/>
      <c r="E15" s="17"/>
      <c r="F15" s="17"/>
      <c r="G15" s="17"/>
      <c r="H15" s="13"/>
      <c r="I15" s="13"/>
      <c r="J15" s="13"/>
    </row>
    <row r="16" spans="1:10" ht="15">
      <c r="A16" s="15"/>
      <c r="B16" s="16"/>
      <c r="C16" s="12"/>
      <c r="D16" s="17"/>
      <c r="E16" s="17"/>
      <c r="F16" s="17"/>
      <c r="G16" s="17"/>
      <c r="H16" s="13"/>
      <c r="I16" s="13"/>
      <c r="J16" s="13"/>
    </row>
    <row r="17" spans="1:10" ht="15">
      <c r="A17" s="15"/>
      <c r="B17" s="16"/>
      <c r="C17" s="12"/>
      <c r="D17" s="17"/>
      <c r="E17" s="17"/>
      <c r="F17" s="17"/>
      <c r="G17" s="17"/>
      <c r="H17" s="13"/>
      <c r="I17" s="13"/>
      <c r="J17" s="13"/>
    </row>
    <row r="18" spans="1:10" ht="15">
      <c r="A18" s="15"/>
      <c r="B18" s="16"/>
      <c r="C18" s="12"/>
      <c r="D18" s="17"/>
      <c r="E18" s="17"/>
      <c r="F18" s="17"/>
      <c r="G18" s="17"/>
      <c r="H18" s="13"/>
      <c r="I18" s="13"/>
      <c r="J18" s="13"/>
    </row>
    <row r="19" spans="1:10" ht="15">
      <c r="A19" s="15"/>
      <c r="B19" s="16"/>
      <c r="C19" s="12"/>
      <c r="D19" s="17"/>
      <c r="E19" s="17"/>
      <c r="F19" s="17"/>
      <c r="G19" s="17"/>
      <c r="H19" s="13"/>
      <c r="I19" s="13"/>
      <c r="J19" s="13"/>
    </row>
    <row r="20" spans="1:10" ht="15">
      <c r="A20" s="15"/>
      <c r="B20" s="16"/>
      <c r="C20" s="12"/>
      <c r="D20" s="17"/>
      <c r="E20" s="17"/>
      <c r="F20" s="17"/>
      <c r="G20" s="17"/>
      <c r="H20" s="13"/>
      <c r="I20" s="13"/>
      <c r="J20" s="13"/>
    </row>
    <row r="21" spans="1:10" ht="15">
      <c r="A21" s="15"/>
      <c r="B21" s="16"/>
      <c r="C21" s="12"/>
      <c r="D21" s="17"/>
      <c r="E21" s="17"/>
      <c r="F21" s="17"/>
      <c r="G21" s="17"/>
      <c r="H21" s="13"/>
      <c r="I21" s="13"/>
      <c r="J21" s="13"/>
    </row>
    <row r="22" spans="1:10" ht="15">
      <c r="A22" s="15"/>
      <c r="B22" s="16"/>
      <c r="C22" s="12"/>
      <c r="D22" s="17"/>
      <c r="E22" s="17"/>
      <c r="F22" s="17"/>
      <c r="G22" s="17"/>
      <c r="H22" s="13"/>
      <c r="I22" s="13"/>
      <c r="J22" s="13"/>
    </row>
    <row r="23" spans="1:10" ht="15">
      <c r="A23" s="15"/>
      <c r="B23" s="16"/>
      <c r="C23" s="12"/>
      <c r="D23" s="17"/>
      <c r="E23" s="17"/>
      <c r="F23" s="17"/>
      <c r="G23" s="17"/>
      <c r="H23" s="13"/>
      <c r="I23" s="13"/>
      <c r="J23" s="13"/>
    </row>
    <row r="24" spans="1:10" ht="15">
      <c r="A24" s="15"/>
      <c r="B24" s="16"/>
      <c r="C24" s="12"/>
      <c r="D24" s="17"/>
      <c r="E24" s="17"/>
      <c r="F24" s="17"/>
      <c r="G24" s="17"/>
      <c r="H24" s="13"/>
      <c r="I24" s="13"/>
      <c r="J24" s="13"/>
    </row>
    <row r="25" spans="1:10" ht="15">
      <c r="A25" s="15"/>
      <c r="B25" s="16"/>
      <c r="C25" s="12"/>
      <c r="D25" s="17"/>
      <c r="E25" s="17"/>
      <c r="F25" s="17"/>
      <c r="G25" s="17"/>
      <c r="H25" s="13"/>
      <c r="I25" s="13"/>
      <c r="J25" s="13"/>
    </row>
    <row r="26" spans="1:10" ht="15">
      <c r="A26" s="15"/>
      <c r="B26" s="16"/>
      <c r="C26" s="12"/>
      <c r="D26" s="17"/>
      <c r="E26" s="17"/>
      <c r="F26" s="17"/>
      <c r="G26" s="17"/>
      <c r="H26" s="13"/>
      <c r="I26" s="13"/>
      <c r="J26" s="13"/>
    </row>
    <row r="27" spans="1:10" ht="15">
      <c r="A27" s="15"/>
      <c r="B27" s="16"/>
      <c r="C27" s="12"/>
      <c r="D27" s="17"/>
      <c r="E27" s="17"/>
      <c r="F27" s="17"/>
      <c r="G27" s="17"/>
      <c r="H27" s="13"/>
      <c r="I27" s="13"/>
      <c r="J27" s="13"/>
    </row>
    <row r="28" spans="1:10" ht="15">
      <c r="A28" s="15"/>
      <c r="B28" s="16"/>
      <c r="C28" s="18"/>
      <c r="D28" s="19"/>
      <c r="E28" s="19"/>
      <c r="F28" s="19"/>
      <c r="G28" s="19"/>
      <c r="H28" s="20"/>
      <c r="I28" s="20"/>
      <c r="J28" s="20"/>
    </row>
    <row r="29" spans="1:10" ht="15">
      <c r="A29" s="15"/>
      <c r="B29" s="21"/>
      <c r="C29" s="18"/>
      <c r="D29" s="19"/>
      <c r="E29" s="19"/>
      <c r="F29" s="19"/>
      <c r="G29" s="19"/>
      <c r="H29" s="20"/>
      <c r="I29" s="20"/>
      <c r="J29" s="20"/>
    </row>
    <row r="30" spans="1:10" ht="15">
      <c r="A30" s="15"/>
      <c r="B30" s="21"/>
      <c r="C30" s="18"/>
      <c r="D30" s="19"/>
      <c r="E30" s="19"/>
      <c r="F30" s="19"/>
      <c r="G30" s="19"/>
      <c r="H30" s="20"/>
      <c r="I30" s="20"/>
      <c r="J30" s="20"/>
    </row>
    <row r="31" spans="1:10" ht="15">
      <c r="A31" s="15"/>
      <c r="B31" s="21"/>
      <c r="C31" s="18"/>
      <c r="D31" s="19"/>
      <c r="E31" s="19"/>
      <c r="F31" s="19"/>
      <c r="G31" s="19"/>
      <c r="H31" s="20"/>
      <c r="I31" s="20"/>
      <c r="J31" s="20"/>
    </row>
    <row r="32" spans="1:10" ht="15">
      <c r="A32" s="15"/>
      <c r="B32" s="21"/>
      <c r="C32" s="18"/>
      <c r="D32" s="19"/>
      <c r="E32" s="19"/>
      <c r="F32" s="19"/>
      <c r="G32" s="19"/>
      <c r="H32" s="20"/>
      <c r="I32" s="20"/>
      <c r="J32" s="20"/>
    </row>
    <row r="33" spans="1:10" ht="15">
      <c r="A33" s="15"/>
      <c r="B33" s="21"/>
      <c r="C33" s="18"/>
      <c r="D33" s="19"/>
      <c r="E33" s="19"/>
      <c r="F33" s="19"/>
      <c r="G33" s="19"/>
      <c r="H33" s="20"/>
      <c r="I33" s="20"/>
      <c r="J33" s="20"/>
    </row>
    <row r="34" spans="1:10" ht="31.5" customHeight="1">
      <c r="A34" s="15"/>
      <c r="B34" s="21"/>
      <c r="C34" s="18"/>
      <c r="D34" s="19"/>
      <c r="E34" s="19"/>
      <c r="F34" s="19"/>
      <c r="G34" s="19"/>
      <c r="H34" s="20"/>
      <c r="I34" s="20"/>
      <c r="J34" s="20"/>
    </row>
    <row r="35" spans="1:10" ht="15">
      <c r="A35" s="15"/>
      <c r="B35" s="21"/>
      <c r="C35" s="18"/>
      <c r="D35" s="19"/>
      <c r="E35" s="19"/>
      <c r="F35" s="19"/>
      <c r="G35" s="19"/>
      <c r="H35" s="20"/>
      <c r="I35" s="20"/>
      <c r="J35" s="20"/>
    </row>
    <row r="36" spans="1:10" ht="15">
      <c r="A36" s="15"/>
      <c r="B36" s="21"/>
      <c r="C36" s="18"/>
      <c r="D36" s="19"/>
      <c r="E36" s="19"/>
      <c r="F36" s="19"/>
      <c r="G36" s="19"/>
      <c r="H36" s="20"/>
      <c r="I36" s="20"/>
      <c r="J36" s="20"/>
    </row>
    <row r="37" spans="1:10" ht="15">
      <c r="A37" s="15"/>
      <c r="B37" s="21"/>
      <c r="C37" s="18"/>
      <c r="D37" s="19"/>
      <c r="E37" s="19"/>
      <c r="F37" s="19"/>
      <c r="G37" s="19"/>
      <c r="H37" s="20"/>
      <c r="I37" s="20"/>
      <c r="J37" s="20"/>
    </row>
    <row r="38" spans="1:10" ht="15">
      <c r="A38" s="15"/>
      <c r="B38" s="16"/>
      <c r="C38" s="18"/>
      <c r="D38" s="19"/>
      <c r="E38" s="19"/>
      <c r="F38" s="19"/>
      <c r="G38" s="19"/>
      <c r="H38" s="20"/>
      <c r="I38" s="20"/>
      <c r="J38" s="20"/>
    </row>
    <row r="39" spans="1:10" ht="15">
      <c r="A39" s="15"/>
      <c r="B39" s="16"/>
      <c r="C39" s="18"/>
      <c r="D39" s="19"/>
      <c r="E39" s="19"/>
      <c r="F39" s="19"/>
      <c r="G39" s="19"/>
      <c r="H39" s="20"/>
      <c r="I39" s="20"/>
      <c r="J39" s="20"/>
    </row>
    <row r="40" spans="1:10" ht="15">
      <c r="A40" s="15"/>
      <c r="B40" s="21"/>
      <c r="C40" s="18"/>
      <c r="D40" s="19"/>
      <c r="E40" s="19"/>
      <c r="F40" s="19"/>
      <c r="G40" s="19"/>
      <c r="H40" s="20"/>
      <c r="I40" s="20"/>
      <c r="J40" s="20"/>
    </row>
    <row r="41" spans="1:10" ht="15">
      <c r="A41" s="15"/>
      <c r="B41" s="21"/>
      <c r="C41" s="18"/>
      <c r="D41" s="19"/>
      <c r="E41" s="19"/>
      <c r="F41" s="19"/>
      <c r="G41" s="19"/>
      <c r="H41" s="20"/>
      <c r="I41" s="20"/>
      <c r="J41" s="20"/>
    </row>
    <row r="42" spans="1:10" ht="15">
      <c r="A42" s="15"/>
      <c r="B42" s="21"/>
      <c r="C42" s="18"/>
      <c r="D42" s="19"/>
      <c r="E42" s="19"/>
      <c r="F42" s="19"/>
      <c r="G42" s="19"/>
      <c r="H42" s="20"/>
      <c r="I42" s="20"/>
      <c r="J42" s="20"/>
    </row>
    <row r="43" spans="1:10" ht="15">
      <c r="A43" s="15"/>
      <c r="B43" s="21"/>
      <c r="C43" s="18"/>
      <c r="D43" s="19"/>
      <c r="E43" s="19"/>
      <c r="F43" s="19"/>
      <c r="G43" s="19"/>
      <c r="H43" s="20"/>
      <c r="I43" s="20"/>
      <c r="J43" s="20"/>
    </row>
    <row r="44" spans="1:10" ht="15">
      <c r="A44" s="15"/>
      <c r="B44" s="11"/>
      <c r="C44" s="18"/>
      <c r="D44" s="19"/>
      <c r="E44" s="19"/>
      <c r="F44" s="19"/>
      <c r="G44" s="19"/>
      <c r="H44" s="20"/>
      <c r="I44" s="20"/>
      <c r="J44" s="20"/>
    </row>
    <row r="45" spans="1:10" ht="15">
      <c r="A45" s="15"/>
      <c r="B45" s="22"/>
      <c r="C45" s="18"/>
      <c r="D45" s="19"/>
      <c r="E45" s="19"/>
      <c r="F45" s="19"/>
      <c r="G45" s="19"/>
      <c r="H45" s="20"/>
      <c r="I45" s="20"/>
      <c r="J45" s="20"/>
    </row>
    <row r="46" spans="1:10" ht="144" customHeight="1">
      <c r="A46" s="15"/>
      <c r="B46" s="22"/>
      <c r="C46" s="18"/>
      <c r="D46" s="19"/>
      <c r="E46" s="19"/>
      <c r="F46" s="19"/>
      <c r="G46" s="19"/>
      <c r="H46" s="20"/>
      <c r="I46" s="20"/>
      <c r="J46" s="20"/>
    </row>
    <row r="47" spans="1:10" ht="51.75" customHeight="1">
      <c r="A47" s="15"/>
      <c r="B47" s="21"/>
      <c r="C47" s="18"/>
      <c r="D47" s="19"/>
      <c r="E47" s="19"/>
      <c r="F47" s="19"/>
      <c r="G47" s="19"/>
      <c r="H47" s="20"/>
      <c r="I47" s="20"/>
      <c r="J47" s="20"/>
    </row>
    <row r="48" spans="1:10" ht="15">
      <c r="A48" s="15"/>
      <c r="B48" s="16"/>
      <c r="C48" s="18"/>
      <c r="D48" s="19"/>
      <c r="E48" s="19"/>
      <c r="F48" s="19"/>
      <c r="G48" s="19"/>
      <c r="H48" s="20"/>
      <c r="I48" s="20"/>
      <c r="J48" s="20"/>
    </row>
    <row r="49" spans="1:10" ht="15" hidden="1">
      <c r="A49" s="15"/>
      <c r="B49" s="23"/>
      <c r="C49" s="18"/>
      <c r="D49" s="19"/>
      <c r="E49" s="19"/>
      <c r="F49" s="19"/>
      <c r="G49" s="19"/>
      <c r="H49" s="20"/>
      <c r="I49" s="20"/>
      <c r="J49" s="20"/>
    </row>
    <row r="50" spans="1:10" ht="15" hidden="1">
      <c r="A50" s="15"/>
      <c r="B50" s="23"/>
      <c r="C50" s="18"/>
      <c r="D50" s="19"/>
      <c r="E50" s="19"/>
      <c r="F50" s="19"/>
      <c r="G50" s="19"/>
      <c r="H50" s="20"/>
      <c r="I50" s="20"/>
      <c r="J50" s="20"/>
    </row>
    <row r="51" spans="1:10" ht="15" hidden="1">
      <c r="A51" s="15"/>
      <c r="B51" s="22"/>
      <c r="C51" s="18"/>
      <c r="D51" s="19"/>
      <c r="E51" s="19"/>
      <c r="F51" s="19"/>
      <c r="G51" s="19"/>
      <c r="H51" s="20"/>
      <c r="I51" s="20"/>
      <c r="J51" s="20"/>
    </row>
    <row r="52" spans="1:10" ht="15" hidden="1">
      <c r="A52" s="15"/>
      <c r="B52" s="21"/>
      <c r="C52" s="18"/>
      <c r="D52" s="19"/>
      <c r="E52" s="19"/>
      <c r="F52" s="19"/>
      <c r="G52" s="19"/>
      <c r="H52" s="20"/>
      <c r="I52" s="20"/>
      <c r="J52" s="20"/>
    </row>
    <row r="53" spans="1:10" ht="15" hidden="1">
      <c r="A53" s="15"/>
      <c r="B53" s="21"/>
      <c r="C53" s="18"/>
      <c r="D53" s="19"/>
      <c r="E53" s="19"/>
      <c r="F53" s="19"/>
      <c r="G53" s="19"/>
      <c r="H53" s="20"/>
      <c r="I53" s="20"/>
      <c r="J53" s="20"/>
    </row>
    <row r="54" spans="1:10" ht="15" hidden="1">
      <c r="A54" s="15"/>
      <c r="B54" s="16"/>
      <c r="C54" s="18"/>
      <c r="D54" s="19"/>
      <c r="E54" s="19"/>
      <c r="F54" s="19"/>
      <c r="G54" s="19"/>
      <c r="H54" s="20"/>
      <c r="I54" s="20"/>
      <c r="J54" s="20"/>
    </row>
    <row r="55" spans="1:10" ht="15">
      <c r="A55" s="15"/>
      <c r="B55" s="27"/>
      <c r="C55" s="18"/>
      <c r="D55" s="19"/>
      <c r="E55" s="19"/>
      <c r="F55" s="24"/>
      <c r="G55" s="24"/>
      <c r="H55" s="20"/>
      <c r="I55" s="20"/>
      <c r="J55" s="20"/>
    </row>
    <row r="56" spans="1:10" ht="15">
      <c r="A56" s="26"/>
      <c r="B56" s="27"/>
      <c r="C56" s="18"/>
      <c r="D56" s="19"/>
      <c r="E56" s="19"/>
      <c r="F56" s="28"/>
      <c r="G56" s="28"/>
      <c r="H56" s="20"/>
      <c r="I56" s="20"/>
      <c r="J56" s="20"/>
    </row>
    <row r="57" spans="1:10" ht="15">
      <c r="A57" s="26"/>
      <c r="B57" s="16"/>
      <c r="C57" s="18"/>
      <c r="D57" s="19"/>
      <c r="E57" s="19"/>
      <c r="F57" s="19"/>
      <c r="G57" s="28"/>
      <c r="H57" s="20"/>
      <c r="I57" s="20"/>
      <c r="J57" s="20"/>
    </row>
    <row r="58" spans="1:10" ht="15">
      <c r="A58" s="26"/>
      <c r="B58" s="16"/>
      <c r="C58" s="18"/>
      <c r="D58" s="19"/>
      <c r="E58" s="19"/>
      <c r="F58" s="19"/>
      <c r="G58" s="28"/>
      <c r="H58" s="20"/>
      <c r="I58" s="20"/>
      <c r="J58" s="20"/>
    </row>
    <row r="59" spans="1:10" ht="15">
      <c r="A59" s="133"/>
      <c r="B59" s="134"/>
      <c r="C59" s="136"/>
      <c r="D59" s="19"/>
      <c r="E59" s="128"/>
      <c r="F59" s="128"/>
      <c r="G59" s="128"/>
      <c r="H59" s="130"/>
      <c r="I59" s="130"/>
      <c r="J59" s="130"/>
    </row>
    <row r="60" spans="1:10" ht="59.25" customHeight="1">
      <c r="A60" s="129"/>
      <c r="B60" s="135"/>
      <c r="C60" s="137"/>
      <c r="D60" s="31"/>
      <c r="E60" s="129"/>
      <c r="F60" s="129"/>
      <c r="G60" s="129"/>
      <c r="H60" s="131"/>
      <c r="I60" s="131"/>
      <c r="J60" s="131"/>
    </row>
    <row r="61" spans="1:10" ht="15">
      <c r="A61" s="29"/>
      <c r="B61" s="16"/>
      <c r="C61" s="30"/>
      <c r="D61" s="31"/>
      <c r="E61" s="31"/>
      <c r="F61" s="29"/>
      <c r="G61" s="29"/>
      <c r="H61" s="13"/>
      <c r="I61" s="13"/>
      <c r="J61" s="13"/>
    </row>
    <row r="62" spans="1:10" ht="15">
      <c r="A62" s="29"/>
      <c r="B62" s="16"/>
      <c r="C62" s="30"/>
      <c r="D62" s="31"/>
      <c r="E62" s="31"/>
      <c r="F62" s="29"/>
      <c r="G62" s="29"/>
      <c r="H62" s="13"/>
      <c r="I62" s="13"/>
      <c r="J62" s="13"/>
    </row>
    <row r="63" spans="1:10" ht="15">
      <c r="A63" s="29"/>
      <c r="B63" s="16"/>
      <c r="C63" s="30"/>
      <c r="D63" s="31"/>
      <c r="E63" s="31"/>
      <c r="F63" s="29"/>
      <c r="G63" s="29"/>
      <c r="H63" s="13"/>
      <c r="I63" s="13"/>
      <c r="J63" s="13"/>
    </row>
    <row r="64" spans="1:10" ht="15">
      <c r="A64" s="29"/>
      <c r="B64" s="16"/>
      <c r="C64" s="30"/>
      <c r="D64" s="31"/>
      <c r="E64" s="31"/>
      <c r="F64" s="29"/>
      <c r="G64" s="29"/>
      <c r="H64" s="20"/>
      <c r="I64" s="20"/>
      <c r="J64" s="20"/>
    </row>
    <row r="65" spans="1:10" ht="15">
      <c r="A65" s="29"/>
      <c r="B65" s="22"/>
      <c r="C65" s="30"/>
      <c r="D65" s="31"/>
      <c r="E65" s="31"/>
      <c r="F65" s="31"/>
      <c r="G65" s="31"/>
      <c r="H65" s="20"/>
      <c r="I65" s="20"/>
      <c r="J65" s="20"/>
    </row>
    <row r="66" spans="1:10" ht="15">
      <c r="A66" s="29"/>
      <c r="B66" s="23"/>
      <c r="C66" s="30"/>
      <c r="D66" s="31"/>
      <c r="E66" s="31"/>
      <c r="F66" s="31"/>
      <c r="G66" s="31"/>
      <c r="H66" s="20"/>
      <c r="I66" s="20"/>
      <c r="J66" s="20"/>
    </row>
    <row r="67" spans="1:10" ht="15">
      <c r="A67" s="29"/>
      <c r="B67" s="11"/>
      <c r="C67" s="30"/>
      <c r="D67" s="31"/>
      <c r="E67" s="31"/>
      <c r="F67" s="31"/>
      <c r="G67" s="31"/>
      <c r="H67" s="20"/>
      <c r="I67" s="20"/>
      <c r="J67" s="20"/>
    </row>
    <row r="68" spans="1:10" ht="15">
      <c r="A68" s="29"/>
      <c r="B68" s="22"/>
      <c r="C68" s="30"/>
      <c r="D68" s="31"/>
      <c r="E68" s="31"/>
      <c r="F68" s="31"/>
      <c r="G68" s="31"/>
      <c r="H68" s="20"/>
      <c r="I68" s="20"/>
      <c r="J68" s="20"/>
    </row>
    <row r="69" spans="1:10" ht="15">
      <c r="A69" s="29"/>
      <c r="B69" s="22"/>
      <c r="C69" s="30"/>
      <c r="D69" s="31"/>
      <c r="E69" s="31"/>
      <c r="F69" s="31"/>
      <c r="G69" s="31"/>
      <c r="H69" s="20"/>
      <c r="I69" s="20"/>
      <c r="J69" s="20"/>
    </row>
    <row r="70" spans="1:10" ht="15">
      <c r="A70" s="29"/>
      <c r="B70" s="16"/>
      <c r="C70" s="30"/>
      <c r="D70" s="31"/>
      <c r="E70" s="31"/>
      <c r="F70" s="31"/>
      <c r="G70" s="31"/>
      <c r="H70" s="20"/>
      <c r="I70" s="20"/>
      <c r="J70" s="20"/>
    </row>
    <row r="71" spans="1:10" ht="15">
      <c r="A71" s="29"/>
      <c r="B71" s="16"/>
      <c r="C71" s="30"/>
      <c r="D71" s="31"/>
      <c r="E71" s="31"/>
      <c r="F71" s="31"/>
      <c r="G71" s="31"/>
      <c r="H71" s="20"/>
      <c r="I71" s="20"/>
      <c r="J71" s="20"/>
    </row>
    <row r="72" spans="1:10" ht="15" hidden="1">
      <c r="A72" s="29"/>
      <c r="B72" s="11"/>
      <c r="C72" s="30"/>
      <c r="D72" s="31"/>
      <c r="E72" s="31"/>
      <c r="F72" s="31"/>
      <c r="G72" s="31"/>
      <c r="H72" s="35"/>
      <c r="I72" s="35"/>
      <c r="J72" s="35"/>
    </row>
    <row r="73" spans="1:10" ht="15" hidden="1">
      <c r="A73" s="29"/>
      <c r="B73" s="11"/>
      <c r="C73" s="30"/>
      <c r="D73" s="31"/>
      <c r="E73" s="31"/>
      <c r="F73" s="31"/>
      <c r="G73" s="31"/>
      <c r="H73" s="35"/>
      <c r="I73" s="35"/>
      <c r="J73" s="35"/>
    </row>
    <row r="74" spans="1:10" ht="15" hidden="1">
      <c r="A74" s="29"/>
      <c r="B74" s="22"/>
      <c r="C74" s="30"/>
      <c r="D74" s="31"/>
      <c r="E74" s="31"/>
      <c r="F74" s="31"/>
      <c r="G74" s="31"/>
      <c r="H74" s="35"/>
      <c r="I74" s="35"/>
      <c r="J74" s="35"/>
    </row>
    <row r="75" spans="1:10" ht="15" hidden="1">
      <c r="A75" s="29"/>
      <c r="B75" s="22"/>
      <c r="C75" s="30"/>
      <c r="D75" s="31"/>
      <c r="E75" s="31"/>
      <c r="F75" s="31"/>
      <c r="G75" s="31"/>
      <c r="H75" s="35"/>
      <c r="I75" s="35"/>
      <c r="J75" s="35"/>
    </row>
    <row r="76" spans="1:10" ht="15" hidden="1">
      <c r="A76" s="29"/>
      <c r="B76" s="16"/>
      <c r="C76" s="30"/>
      <c r="D76" s="31"/>
      <c r="E76" s="31"/>
      <c r="F76" s="31"/>
      <c r="G76" s="31"/>
      <c r="H76" s="35"/>
      <c r="I76" s="35"/>
      <c r="J76" s="35"/>
    </row>
    <row r="77" spans="1:10" ht="15" hidden="1">
      <c r="A77" s="29"/>
      <c r="B77" s="16"/>
      <c r="C77" s="30"/>
      <c r="D77" s="31"/>
      <c r="E77" s="31"/>
      <c r="F77" s="31"/>
      <c r="G77" s="31"/>
      <c r="H77" s="35"/>
      <c r="I77" s="35"/>
      <c r="J77" s="35"/>
    </row>
    <row r="78" spans="1:10" ht="15">
      <c r="A78" s="29"/>
      <c r="B78" s="23"/>
      <c r="C78" s="30"/>
      <c r="D78" s="31"/>
      <c r="E78" s="31"/>
      <c r="F78" s="31"/>
      <c r="G78" s="31"/>
      <c r="H78" s="13"/>
      <c r="I78" s="13"/>
      <c r="J78" s="13"/>
    </row>
    <row r="79" spans="1:10" ht="15">
      <c r="A79" s="29"/>
      <c r="B79" s="23"/>
      <c r="C79" s="30"/>
      <c r="D79" s="31"/>
      <c r="E79" s="31"/>
      <c r="F79" s="31"/>
      <c r="G79" s="31"/>
      <c r="H79" s="13"/>
      <c r="I79" s="13"/>
      <c r="J79" s="13"/>
    </row>
    <row r="80" spans="1:10" ht="15">
      <c r="A80" s="29"/>
      <c r="B80" s="11"/>
      <c r="C80" s="30"/>
      <c r="D80" s="31"/>
      <c r="E80" s="31"/>
      <c r="F80" s="31"/>
      <c r="G80" s="31"/>
      <c r="H80" s="13"/>
      <c r="I80" s="13"/>
      <c r="J80" s="13"/>
    </row>
    <row r="81" spans="1:10" ht="15">
      <c r="A81" s="29"/>
      <c r="B81" s="22"/>
      <c r="C81" s="30"/>
      <c r="D81" s="31"/>
      <c r="E81" s="31"/>
      <c r="F81" s="31"/>
      <c r="G81" s="31"/>
      <c r="H81" s="20"/>
      <c r="I81" s="20"/>
      <c r="J81" s="20"/>
    </row>
    <row r="82" spans="1:10" ht="15" hidden="1">
      <c r="A82" s="29"/>
      <c r="B82" s="36"/>
      <c r="C82" s="30"/>
      <c r="D82" s="31"/>
      <c r="E82" s="31"/>
      <c r="F82" s="31"/>
      <c r="G82" s="31"/>
      <c r="H82" s="20"/>
      <c r="I82" s="20"/>
      <c r="J82" s="20"/>
    </row>
    <row r="83" spans="1:10" ht="15" hidden="1">
      <c r="A83" s="29"/>
      <c r="B83" s="16"/>
      <c r="C83" s="30"/>
      <c r="D83" s="31"/>
      <c r="E83" s="31"/>
      <c r="F83" s="31"/>
      <c r="G83" s="31"/>
      <c r="H83" s="20"/>
      <c r="I83" s="20"/>
      <c r="J83" s="20"/>
    </row>
    <row r="84" spans="1:10" ht="15" hidden="1">
      <c r="A84" s="29"/>
      <c r="B84" s="16"/>
      <c r="C84" s="30"/>
      <c r="D84" s="31"/>
      <c r="E84" s="31"/>
      <c r="F84" s="31"/>
      <c r="G84" s="31"/>
      <c r="H84" s="20"/>
      <c r="I84" s="20"/>
      <c r="J84" s="20"/>
    </row>
    <row r="85" spans="1:10" ht="15" hidden="1">
      <c r="A85" s="29"/>
      <c r="B85" s="37"/>
      <c r="C85" s="30"/>
      <c r="D85" s="31"/>
      <c r="E85" s="31"/>
      <c r="F85" s="31"/>
      <c r="G85" s="31"/>
      <c r="H85" s="20"/>
      <c r="I85" s="20"/>
      <c r="J85" s="20"/>
    </row>
    <row r="86" spans="1:10" ht="15" hidden="1">
      <c r="A86" s="29"/>
      <c r="B86" s="16"/>
      <c r="C86" s="30"/>
      <c r="D86" s="31"/>
      <c r="E86" s="31"/>
      <c r="F86" s="31"/>
      <c r="G86" s="31"/>
      <c r="H86" s="20"/>
      <c r="I86" s="20"/>
      <c r="J86" s="20"/>
    </row>
    <row r="87" spans="1:10" ht="15" hidden="1">
      <c r="A87" s="29"/>
      <c r="B87" s="16"/>
      <c r="C87" s="30"/>
      <c r="D87" s="31"/>
      <c r="E87" s="31"/>
      <c r="F87" s="31"/>
      <c r="G87" s="31"/>
      <c r="H87" s="20"/>
      <c r="I87" s="20"/>
      <c r="J87" s="20"/>
    </row>
    <row r="88" spans="1:10" ht="15">
      <c r="A88" s="29"/>
      <c r="B88" s="22"/>
      <c r="C88" s="30"/>
      <c r="D88" s="31"/>
      <c r="E88" s="31"/>
      <c r="F88" s="31"/>
      <c r="G88" s="31"/>
      <c r="H88" s="20"/>
      <c r="I88" s="20"/>
      <c r="J88" s="20"/>
    </row>
    <row r="89" spans="1:10" ht="15">
      <c r="A89" s="29"/>
      <c r="B89" s="16"/>
      <c r="C89" s="30"/>
      <c r="D89" s="31"/>
      <c r="E89" s="31"/>
      <c r="F89" s="31"/>
      <c r="G89" s="31"/>
      <c r="H89" s="20"/>
      <c r="I89" s="20"/>
      <c r="J89" s="20"/>
    </row>
    <row r="90" spans="1:10" ht="15">
      <c r="A90" s="29"/>
      <c r="B90" s="16"/>
      <c r="C90" s="30"/>
      <c r="D90" s="31"/>
      <c r="E90" s="31"/>
      <c r="F90" s="31"/>
      <c r="G90" s="31"/>
      <c r="H90" s="20"/>
      <c r="I90" s="20"/>
      <c r="J90" s="20"/>
    </row>
    <row r="91" spans="1:10" ht="15">
      <c r="A91" s="29"/>
      <c r="B91" s="23"/>
      <c r="C91" s="30"/>
      <c r="D91" s="31"/>
      <c r="E91" s="31"/>
      <c r="F91" s="31"/>
      <c r="G91" s="31"/>
      <c r="H91" s="13"/>
      <c r="I91" s="13"/>
      <c r="J91" s="13"/>
    </row>
    <row r="92" spans="1:10" ht="15">
      <c r="A92" s="29"/>
      <c r="B92" s="23"/>
      <c r="C92" s="30"/>
      <c r="D92" s="31"/>
      <c r="E92" s="31"/>
      <c r="F92" s="31"/>
      <c r="G92" s="31"/>
      <c r="H92" s="13"/>
      <c r="I92" s="13"/>
      <c r="J92" s="13"/>
    </row>
    <row r="93" spans="1:10" ht="15">
      <c r="A93" s="29"/>
      <c r="B93" s="11"/>
      <c r="C93" s="30"/>
      <c r="D93" s="31"/>
      <c r="E93" s="31"/>
      <c r="F93" s="31"/>
      <c r="G93" s="31"/>
      <c r="H93" s="13"/>
      <c r="I93" s="13"/>
      <c r="J93" s="13"/>
    </row>
    <row r="94" spans="1:10" ht="15">
      <c r="A94" s="29"/>
      <c r="B94" s="22"/>
      <c r="C94" s="30"/>
      <c r="D94" s="31"/>
      <c r="E94" s="31"/>
      <c r="F94" s="31"/>
      <c r="G94" s="31"/>
      <c r="H94" s="20"/>
      <c r="I94" s="20"/>
      <c r="J94" s="20"/>
    </row>
    <row r="95" spans="1:10" ht="15">
      <c r="A95" s="29"/>
      <c r="B95" s="22"/>
      <c r="C95" s="30"/>
      <c r="D95" s="31"/>
      <c r="E95" s="31"/>
      <c r="F95" s="31"/>
      <c r="G95" s="31"/>
      <c r="H95" s="20"/>
      <c r="I95" s="20"/>
      <c r="J95" s="20"/>
    </row>
    <row r="96" spans="1:10" ht="15">
      <c r="A96" s="29"/>
      <c r="B96" s="16"/>
      <c r="C96" s="30"/>
      <c r="D96" s="31"/>
      <c r="E96" s="31"/>
      <c r="F96" s="31"/>
      <c r="G96" s="31"/>
      <c r="H96" s="20"/>
      <c r="I96" s="20"/>
      <c r="J96" s="20"/>
    </row>
    <row r="97" spans="1:10" ht="15">
      <c r="A97" s="29"/>
      <c r="B97" s="16"/>
      <c r="C97" s="30"/>
      <c r="D97" s="31"/>
      <c r="E97" s="31"/>
      <c r="F97" s="31"/>
      <c r="G97" s="31"/>
      <c r="H97" s="20"/>
      <c r="I97" s="20"/>
      <c r="J97" s="20"/>
    </row>
    <row r="98" spans="1:10" ht="15">
      <c r="A98" s="15"/>
      <c r="B98" s="22"/>
      <c r="C98" s="30"/>
      <c r="D98" s="31"/>
      <c r="E98" s="31"/>
      <c r="F98" s="31"/>
      <c r="G98" s="31"/>
      <c r="H98" s="20"/>
      <c r="I98" s="20"/>
      <c r="J98" s="20"/>
    </row>
    <row r="99" spans="1:10" ht="15">
      <c r="A99" s="15"/>
      <c r="B99" s="22"/>
      <c r="C99" s="30"/>
      <c r="D99" s="31"/>
      <c r="E99" s="31"/>
      <c r="F99" s="31"/>
      <c r="G99" s="31"/>
      <c r="H99" s="20"/>
      <c r="I99" s="20"/>
      <c r="J99" s="20"/>
    </row>
    <row r="100" spans="1:10" ht="15">
      <c r="A100" s="15"/>
      <c r="B100" s="22"/>
      <c r="C100" s="30"/>
      <c r="D100" s="31"/>
      <c r="E100" s="31"/>
      <c r="F100" s="31"/>
      <c r="G100" s="31"/>
      <c r="H100" s="13"/>
      <c r="I100" s="13"/>
      <c r="J100" s="13"/>
    </row>
    <row r="101" spans="1:10" ht="15">
      <c r="A101" s="15"/>
      <c r="B101" s="22"/>
      <c r="C101" s="30"/>
      <c r="D101" s="31"/>
      <c r="E101" s="31"/>
      <c r="F101" s="31"/>
      <c r="G101" s="31"/>
      <c r="H101" s="20"/>
      <c r="I101" s="20"/>
      <c r="J101" s="20"/>
    </row>
    <row r="102" spans="1:10" ht="15">
      <c r="A102" s="15"/>
      <c r="B102" s="22"/>
      <c r="C102" s="30"/>
      <c r="D102" s="31"/>
      <c r="E102" s="31"/>
      <c r="F102" s="31"/>
      <c r="G102" s="31"/>
      <c r="H102" s="20"/>
      <c r="I102" s="20"/>
      <c r="J102" s="20"/>
    </row>
    <row r="103" spans="1:10" ht="15">
      <c r="A103" s="15"/>
      <c r="B103" s="22"/>
      <c r="C103" s="30"/>
      <c r="D103" s="31"/>
      <c r="E103" s="31"/>
      <c r="F103" s="31"/>
      <c r="G103" s="31"/>
      <c r="H103" s="20"/>
      <c r="I103" s="20"/>
      <c r="J103" s="20"/>
    </row>
    <row r="104" spans="1:10" ht="21.75" customHeight="1">
      <c r="A104" s="15"/>
      <c r="B104" s="22"/>
      <c r="C104" s="30"/>
      <c r="D104" s="31"/>
      <c r="E104" s="31"/>
      <c r="F104" s="31"/>
      <c r="G104" s="31"/>
      <c r="H104" s="20"/>
      <c r="I104" s="20"/>
      <c r="J104" s="20"/>
    </row>
    <row r="105" spans="1:10" ht="15" hidden="1">
      <c r="A105" s="15"/>
      <c r="B105" s="32"/>
      <c r="C105" s="33"/>
      <c r="D105" s="34"/>
      <c r="E105" s="34"/>
      <c r="F105" s="34"/>
      <c r="G105" s="34"/>
      <c r="H105" s="25"/>
      <c r="I105" s="25"/>
      <c r="J105" s="25"/>
    </row>
    <row r="106" spans="1:10" ht="15" hidden="1">
      <c r="A106" s="15"/>
      <c r="B106" s="22"/>
      <c r="C106" s="30"/>
      <c r="D106" s="31"/>
      <c r="E106" s="31"/>
      <c r="F106" s="31"/>
      <c r="G106" s="31"/>
      <c r="H106" s="20"/>
      <c r="I106" s="20"/>
      <c r="J106" s="20"/>
    </row>
    <row r="107" spans="1:10" ht="15" hidden="1">
      <c r="A107" s="15"/>
      <c r="B107" s="11"/>
      <c r="C107" s="30"/>
      <c r="D107" s="31"/>
      <c r="E107" s="31"/>
      <c r="F107" s="31"/>
      <c r="G107" s="31"/>
      <c r="H107" s="20"/>
      <c r="I107" s="20"/>
      <c r="J107" s="20"/>
    </row>
    <row r="108" spans="1:10" ht="15" hidden="1">
      <c r="A108" s="15"/>
      <c r="B108" s="22"/>
      <c r="C108" s="30"/>
      <c r="D108" s="31"/>
      <c r="E108" s="31"/>
      <c r="F108" s="31"/>
      <c r="G108" s="31"/>
      <c r="H108" s="20"/>
      <c r="I108" s="20"/>
      <c r="J108" s="20"/>
    </row>
    <row r="109" spans="1:10" ht="15" hidden="1">
      <c r="A109" s="15"/>
      <c r="B109" s="23"/>
      <c r="C109" s="30"/>
      <c r="D109" s="31"/>
      <c r="E109" s="31"/>
      <c r="F109" s="31"/>
      <c r="G109" s="31"/>
      <c r="H109" s="20"/>
      <c r="I109" s="20"/>
      <c r="J109" s="20"/>
    </row>
    <row r="110" spans="1:10" ht="15" hidden="1">
      <c r="A110" s="15"/>
      <c r="B110" s="16"/>
      <c r="C110" s="30"/>
      <c r="D110" s="31"/>
      <c r="E110" s="31"/>
      <c r="F110" s="31"/>
      <c r="G110" s="31"/>
      <c r="H110" s="20"/>
      <c r="I110" s="20"/>
      <c r="J110" s="20"/>
    </row>
    <row r="111" spans="1:10" ht="15" hidden="1">
      <c r="A111" s="15"/>
      <c r="B111" s="16"/>
      <c r="C111" s="30"/>
      <c r="D111" s="31"/>
      <c r="E111" s="31"/>
      <c r="F111" s="31"/>
      <c r="G111" s="31"/>
      <c r="H111" s="20"/>
      <c r="I111" s="20"/>
      <c r="J111" s="20"/>
    </row>
    <row r="112" spans="1:10" ht="15" hidden="1">
      <c r="A112" s="15"/>
      <c r="B112" s="38"/>
      <c r="C112" s="30"/>
      <c r="D112" s="31"/>
      <c r="E112" s="31"/>
      <c r="F112" s="31"/>
      <c r="G112" s="31"/>
      <c r="H112" s="20"/>
      <c r="I112" s="20"/>
      <c r="J112" s="20"/>
    </row>
    <row r="113" spans="1:10" ht="15" hidden="1">
      <c r="A113" s="15"/>
      <c r="B113" s="16"/>
      <c r="C113" s="30"/>
      <c r="D113" s="31"/>
      <c r="E113" s="31"/>
      <c r="F113" s="31"/>
      <c r="G113" s="31"/>
      <c r="H113" s="20"/>
      <c r="I113" s="20"/>
      <c r="J113" s="20"/>
    </row>
    <row r="114" spans="1:10" ht="15" hidden="1">
      <c r="A114" s="15"/>
      <c r="B114" s="16"/>
      <c r="C114" s="30"/>
      <c r="D114" s="31"/>
      <c r="E114" s="31"/>
      <c r="F114" s="31"/>
      <c r="G114" s="31"/>
      <c r="H114" s="20"/>
      <c r="I114" s="20"/>
      <c r="J114" s="20"/>
    </row>
    <row r="115" spans="1:10" ht="15">
      <c r="A115" s="15"/>
      <c r="B115" s="23"/>
      <c r="C115" s="30"/>
      <c r="D115" s="31"/>
      <c r="E115" s="31"/>
      <c r="F115" s="31"/>
      <c r="G115" s="31"/>
      <c r="H115" s="20"/>
      <c r="I115" s="20"/>
      <c r="J115" s="20"/>
    </row>
    <row r="116" spans="1:10" ht="15">
      <c r="A116" s="15"/>
      <c r="B116" s="23"/>
      <c r="C116" s="30"/>
      <c r="D116" s="31"/>
      <c r="E116" s="31"/>
      <c r="F116" s="31"/>
      <c r="G116" s="31"/>
      <c r="H116" s="20"/>
      <c r="I116" s="20"/>
      <c r="J116" s="20"/>
    </row>
    <row r="117" spans="1:10" ht="15">
      <c r="A117" s="15"/>
      <c r="B117" s="23"/>
      <c r="C117" s="30"/>
      <c r="D117" s="31"/>
      <c r="E117" s="31"/>
      <c r="F117" s="31"/>
      <c r="G117" s="31"/>
      <c r="H117" s="20"/>
      <c r="I117" s="20"/>
      <c r="J117" s="20"/>
    </row>
    <row r="118" spans="1:10" ht="15">
      <c r="A118" s="15"/>
      <c r="B118" s="23"/>
      <c r="C118" s="30"/>
      <c r="D118" s="31"/>
      <c r="E118" s="31"/>
      <c r="F118" s="31"/>
      <c r="G118" s="31"/>
      <c r="H118" s="20"/>
      <c r="I118" s="20"/>
      <c r="J118" s="20"/>
    </row>
    <row r="119" spans="1:10" ht="15">
      <c r="A119" s="15"/>
      <c r="B119" s="23"/>
      <c r="C119" s="30"/>
      <c r="D119" s="31"/>
      <c r="E119" s="31"/>
      <c r="F119" s="31"/>
      <c r="G119" s="31"/>
      <c r="H119" s="20"/>
      <c r="I119" s="20"/>
      <c r="J119" s="20"/>
    </row>
    <row r="120" spans="1:10" ht="15">
      <c r="A120" s="15"/>
      <c r="B120" s="23"/>
      <c r="C120" s="30"/>
      <c r="D120" s="31"/>
      <c r="E120" s="31"/>
      <c r="F120" s="31"/>
      <c r="G120" s="31"/>
      <c r="H120" s="20"/>
      <c r="I120" s="20"/>
      <c r="J120" s="20"/>
    </row>
    <row r="121" spans="1:10" ht="15">
      <c r="A121" s="15"/>
      <c r="B121" s="23"/>
      <c r="C121" s="30"/>
      <c r="D121" s="31"/>
      <c r="E121" s="31"/>
      <c r="F121" s="31"/>
      <c r="G121" s="31"/>
      <c r="H121" s="20"/>
      <c r="I121" s="20"/>
      <c r="J121" s="20"/>
    </row>
    <row r="122" spans="1:10" ht="15">
      <c r="A122" s="15"/>
      <c r="B122" s="23"/>
      <c r="C122" s="30"/>
      <c r="D122" s="31"/>
      <c r="E122" s="31"/>
      <c r="F122" s="31"/>
      <c r="G122" s="31"/>
      <c r="H122" s="20"/>
      <c r="I122" s="20"/>
      <c r="J122" s="20"/>
    </row>
    <row r="123" spans="1:10" ht="15">
      <c r="A123" s="15"/>
      <c r="B123" s="23"/>
      <c r="C123" s="30"/>
      <c r="D123" s="31"/>
      <c r="E123" s="31"/>
      <c r="F123" s="31"/>
      <c r="G123" s="31"/>
      <c r="H123" s="20"/>
      <c r="I123" s="20"/>
      <c r="J123" s="20"/>
    </row>
    <row r="124" spans="1:10" ht="15">
      <c r="A124" s="15"/>
      <c r="B124" s="23"/>
      <c r="C124" s="30"/>
      <c r="D124" s="31"/>
      <c r="E124" s="31"/>
      <c r="F124" s="31"/>
      <c r="G124" s="31"/>
      <c r="H124" s="20"/>
      <c r="I124" s="20"/>
      <c r="J124" s="20"/>
    </row>
    <row r="125" spans="1:10" ht="15">
      <c r="A125" s="15"/>
      <c r="B125" s="23"/>
      <c r="C125" s="30"/>
      <c r="D125" s="31"/>
      <c r="E125" s="31"/>
      <c r="F125" s="31"/>
      <c r="G125" s="31"/>
      <c r="H125" s="20"/>
      <c r="I125" s="20"/>
      <c r="J125" s="20"/>
    </row>
    <row r="126" spans="1:10" ht="15">
      <c r="A126" s="15"/>
      <c r="B126" s="22"/>
      <c r="C126" s="30"/>
      <c r="D126" s="31"/>
      <c r="E126" s="31"/>
      <c r="F126" s="31"/>
      <c r="G126" s="31"/>
      <c r="H126" s="20"/>
      <c r="I126" s="20"/>
      <c r="J126" s="20"/>
    </row>
    <row r="127" spans="1:10" ht="15">
      <c r="A127" s="15"/>
      <c r="B127" s="22"/>
      <c r="C127" s="30"/>
      <c r="D127" s="31"/>
      <c r="E127" s="31"/>
      <c r="F127" s="31"/>
      <c r="G127" s="31"/>
      <c r="H127" s="20"/>
      <c r="I127" s="20"/>
      <c r="J127" s="20"/>
    </row>
    <row r="128" spans="1:10" ht="15">
      <c r="A128" s="15"/>
      <c r="B128" s="22"/>
      <c r="C128" s="30"/>
      <c r="D128" s="31"/>
      <c r="E128" s="31"/>
      <c r="F128" s="31"/>
      <c r="G128" s="31"/>
      <c r="H128" s="20"/>
      <c r="I128" s="20"/>
      <c r="J128" s="20"/>
    </row>
    <row r="129" spans="1:10" ht="15">
      <c r="A129" s="15"/>
      <c r="B129" s="22"/>
      <c r="C129" s="30"/>
      <c r="D129" s="31"/>
      <c r="E129" s="31"/>
      <c r="F129" s="31"/>
      <c r="G129" s="31"/>
      <c r="H129" s="20"/>
      <c r="I129" s="20"/>
      <c r="J129" s="20"/>
    </row>
    <row r="130" spans="1:10" ht="15">
      <c r="A130" s="15"/>
      <c r="B130" s="22"/>
      <c r="C130" s="30"/>
      <c r="D130" s="31"/>
      <c r="E130" s="31"/>
      <c r="F130" s="31"/>
      <c r="G130" s="31"/>
      <c r="H130" s="20"/>
      <c r="I130" s="20"/>
      <c r="J130" s="20"/>
    </row>
    <row r="131" spans="1:10" ht="15">
      <c r="A131" s="15"/>
      <c r="B131" s="22"/>
      <c r="C131" s="30"/>
      <c r="D131" s="31"/>
      <c r="E131" s="31"/>
      <c r="F131" s="31"/>
      <c r="G131" s="31"/>
      <c r="H131" s="20"/>
      <c r="I131" s="20"/>
      <c r="J131" s="20"/>
    </row>
    <row r="132" spans="1:10" ht="21.75" customHeight="1">
      <c r="A132" s="15"/>
      <c r="B132" s="22"/>
      <c r="C132" s="30"/>
      <c r="D132" s="31"/>
      <c r="E132" s="31"/>
      <c r="F132" s="31"/>
      <c r="G132" s="31"/>
      <c r="H132" s="20"/>
      <c r="I132" s="20"/>
      <c r="J132" s="20"/>
    </row>
    <row r="133" spans="1:10" ht="15" hidden="1">
      <c r="A133" s="15"/>
      <c r="B133" s="22"/>
      <c r="C133" s="30"/>
      <c r="D133" s="31"/>
      <c r="E133" s="31"/>
      <c r="F133" s="31"/>
      <c r="G133" s="39"/>
      <c r="H133" s="20"/>
      <c r="I133" s="20"/>
      <c r="J133" s="20"/>
    </row>
    <row r="134" spans="1:10" ht="15" hidden="1">
      <c r="A134" s="15"/>
      <c r="B134" s="22"/>
      <c r="C134" s="30"/>
      <c r="D134" s="31"/>
      <c r="E134" s="31"/>
      <c r="F134" s="31"/>
      <c r="G134" s="39"/>
      <c r="H134" s="20"/>
      <c r="I134" s="20"/>
      <c r="J134" s="20"/>
    </row>
    <row r="135" spans="1:10" ht="15" hidden="1">
      <c r="A135" s="15"/>
      <c r="B135" s="22"/>
      <c r="C135" s="30"/>
      <c r="D135" s="31"/>
      <c r="E135" s="31"/>
      <c r="F135" s="31"/>
      <c r="G135" s="31"/>
      <c r="H135" s="20"/>
      <c r="I135" s="20"/>
      <c r="J135" s="20"/>
    </row>
    <row r="136" spans="1:10" ht="15" hidden="1">
      <c r="A136" s="15"/>
      <c r="B136" s="22"/>
      <c r="C136" s="30"/>
      <c r="D136" s="31"/>
      <c r="E136" s="31"/>
      <c r="F136" s="31"/>
      <c r="G136" s="31"/>
      <c r="H136" s="20"/>
      <c r="I136" s="20"/>
      <c r="J136" s="20"/>
    </row>
    <row r="137" spans="1:10" ht="15">
      <c r="A137" s="15"/>
      <c r="B137" s="44"/>
      <c r="C137" s="40"/>
      <c r="D137" s="17"/>
      <c r="E137" s="17"/>
      <c r="F137" s="17"/>
      <c r="G137" s="17"/>
      <c r="H137" s="13"/>
      <c r="I137" s="13"/>
      <c r="J137" s="13"/>
    </row>
    <row r="138" spans="1:10" ht="15">
      <c r="A138" s="15"/>
      <c r="B138" s="41"/>
      <c r="C138" s="42"/>
      <c r="D138" s="14"/>
      <c r="E138" s="14"/>
      <c r="F138" s="14"/>
      <c r="G138" s="14"/>
      <c r="H138" s="43"/>
      <c r="I138" s="43"/>
      <c r="J138" s="43"/>
    </row>
  </sheetData>
  <sheetProtection/>
  <mergeCells count="11">
    <mergeCell ref="A59:A60"/>
    <mergeCell ref="B59:B60"/>
    <mergeCell ref="C59:C60"/>
    <mergeCell ref="E59:E60"/>
    <mergeCell ref="H3:J3"/>
    <mergeCell ref="G59:G60"/>
    <mergeCell ref="H59:H60"/>
    <mergeCell ref="I59:I60"/>
    <mergeCell ref="J59:J60"/>
    <mergeCell ref="B8:J8"/>
    <mergeCell ref="F59:F60"/>
  </mergeCells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2016-06-20T05:35:36Z</cp:lastPrinted>
  <dcterms:created xsi:type="dcterms:W3CDTF">2006-09-28T05:33:49Z</dcterms:created>
  <dcterms:modified xsi:type="dcterms:W3CDTF">2016-09-09T01:53:40Z</dcterms:modified>
  <cp:category/>
  <cp:version/>
  <cp:contentType/>
  <cp:contentStatus/>
</cp:coreProperties>
</file>