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<sst xmlns="http://schemas.openxmlformats.org/spreadsheetml/2006/main" count="444" uniqueCount="141">
  <si>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</si>
  <si>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</si>
  <si>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</si>
  <si>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</si>
  <si>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</si>
  <si>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</si>
  <si>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</si>
  <si>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</si>
  <si>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</si>
  <si>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</si>
  <si>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</si>
  <si>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</si>
  <si>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</si>
  <si>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</si>
  <si>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</si>
  <si>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</si>
  <si>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</si>
  <si>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</si>
  <si>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</si>
  <si>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</si>
  <si>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</si>
  <si>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</si>
  <si>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</si>
  <si>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</si>
  <si>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</si>
  <si>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</si>
  <si>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</si>
  <si>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</si>
  <si>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</si>
  <si>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</si>
  <si>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</si>
  <si>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</si>
  <si>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</si>
  <si>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</si>
  <si>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</si>
  <si>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</si>
  <si>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</si>
  <si>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</si>
  <si>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</si>
  <si>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</si>
  <si>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</si>
  <si>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</si>
  <si>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</si>
  <si>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</si>
  <si>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</si>
  <si>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</si>
  <si>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</si>
  <si>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</si>
  <si>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</si>
  <si>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</si>
  <si>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</si>
  <si>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</si>
  <si>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</si>
  <si>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</si>
  <si>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</si>
  <si>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</si>
  <si>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</si>
  <si>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</si>
  <si>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</si>
  <si>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</si>
  <si>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</si>
  <si>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</si>
  <si>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</si>
  <si>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</si>
  <si>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</si>
  <si>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</si>
  <si>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</si>
  <si>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</si>
  <si>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Доходы бюджета 2017 года</t>
  </si>
  <si>
    <t>2721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</si>
  <si>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</si>
  <si>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</si>
  <si>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</si>
  <si>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</si>
  <si>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</si>
  <si>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</si>
  <si>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</si>
  <si>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</si>
  <si>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</si>
  <si>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</si>
  <si>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</si>
  <si>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</si>
  <si>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</si>
  <si>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</si>
  <si>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</si>
  <si>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</si>
  <si>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</si>
  <si>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</si>
  <si>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</si>
  <si>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</si>
  <si>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</si>
  <si>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</si>
  <si>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</si>
  <si>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15</t>
  </si>
  <si>
    <t>30</t>
  </si>
  <si>
    <t xml:space="preserve">Субвенции  на выполнение государственных полномочий по созданию и обеспечению деятельности административных комиссий 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</si>
  <si>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</si>
  <si>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</si>
  <si>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</si>
  <si>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49</t>
  </si>
  <si>
    <t>Доходы от оказания платных услуг (работ) и компенсации затрат государства</t>
  </si>
  <si>
    <t>7412</t>
  </si>
  <si>
    <t>7508</t>
  </si>
  <si>
    <t>Иной межбюджетный трансферт на содержание автомобильных дорог общего пользования местного значения городских округов,сельских поселений за счет средств дорожного фонда Красноярского края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</si>
  <si>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</si>
  <si>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</si>
  <si>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на обеспечение первичных мер пожарной безопасности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</si>
  <si>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</si>
  <si>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</si>
  <si>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</si>
  <si>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</si>
  <si>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099</t>
  </si>
  <si>
    <t>180</t>
  </si>
  <si>
    <t>Прочие безвозмездные поступления от негосударственных организаций в бюджеты сельских поселений ( поступление от юридических лиц)</t>
  </si>
  <si>
    <t>07</t>
  </si>
  <si>
    <t>Прочие безвозмездные поступления в бюджеты сельских поселений ( поступления от физических лиц)</t>
  </si>
  <si>
    <t>Исполнено</t>
  </si>
  <si>
    <t xml:space="preserve">                                                                                                                                Приложение 1 к постановлению</t>
  </si>
  <si>
    <t>36442,08</t>
  </si>
  <si>
    <t>-4517,58</t>
  </si>
  <si>
    <t>255105</t>
  </si>
  <si>
    <t>6538,46</t>
  </si>
  <si>
    <t>354674</t>
  </si>
  <si>
    <t>65228,20</t>
  </si>
  <si>
    <t>237792,66</t>
  </si>
  <si>
    <t>54362,54</t>
  </si>
  <si>
    <t>419902,20</t>
  </si>
  <si>
    <t>176744</t>
  </si>
  <si>
    <t>1400</t>
  </si>
  <si>
    <t>54038</t>
  </si>
  <si>
    <t>1528579</t>
  </si>
  <si>
    <t>21500</t>
  </si>
  <si>
    <t>14834</t>
  </si>
  <si>
    <t>38600</t>
  </si>
  <si>
    <t>812485</t>
  </si>
  <si>
    <t>641160</t>
  </si>
  <si>
    <t>55582</t>
  </si>
  <si>
    <t>24009</t>
  </si>
  <si>
    <t>55438</t>
  </si>
  <si>
    <t>от 25.10.2017   № 41</t>
  </si>
  <si>
    <t>Исполнение бюджета Красненского сельсовета доходы местного бюджета на 3 квартал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</si>
</sst>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192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justify" vertical="center" shrinkToFit="1"/>
    </xf>
    <xf numFmtId="0" fontId="4" fillId="0" borderId="1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2" width="12.574218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10"/>
      <c r="I1" s="42" t="s">
        <v>117</v>
      </c>
      <c r="J1" s="42"/>
      <c r="K1" s="42"/>
      <c r="L1" s="42"/>
    </row>
    <row r="2" spans="1:13" ht="12.75">
      <c r="A2" s="9"/>
      <c r="B2" s="9"/>
      <c r="C2" s="9"/>
      <c r="D2" s="9"/>
      <c r="E2" s="9"/>
      <c r="F2" s="9"/>
      <c r="G2" s="24"/>
      <c r="H2" s="24"/>
      <c r="I2" s="9"/>
      <c r="J2" s="9"/>
      <c r="K2" s="9"/>
      <c r="L2" s="24" t="s">
        <v>139</v>
      </c>
      <c r="M2" s="24"/>
    </row>
    <row r="3" spans="1:12" s="6" customFormat="1" ht="12.75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41"/>
      <c r="K3" s="26"/>
      <c r="L3" s="25"/>
    </row>
    <row r="4" spans="1:12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</row>
    <row r="5" spans="1:20" ht="12.75" customHeight="1">
      <c r="A5" s="33" t="s">
        <v>8</v>
      </c>
      <c r="B5" s="38" t="s">
        <v>9</v>
      </c>
      <c r="C5" s="39"/>
      <c r="D5" s="39"/>
      <c r="E5" s="39"/>
      <c r="F5" s="39"/>
      <c r="G5" s="39"/>
      <c r="H5" s="39"/>
      <c r="I5" s="40"/>
      <c r="J5" s="37" t="s">
        <v>10</v>
      </c>
      <c r="K5" s="35" t="s">
        <v>68</v>
      </c>
      <c r="L5" s="35" t="s">
        <v>116</v>
      </c>
      <c r="N5" s="27"/>
      <c r="O5" s="28"/>
      <c r="P5" s="28"/>
      <c r="Q5" s="29"/>
      <c r="R5" s="29"/>
      <c r="S5" s="29"/>
      <c r="T5" s="29"/>
    </row>
    <row r="6" spans="1:12" ht="119.25" customHeight="1">
      <c r="A6" s="34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36"/>
      <c r="K6" s="36"/>
      <c r="L6" s="36"/>
    </row>
    <row r="7" spans="1:12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</row>
    <row r="8" spans="1:12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60</v>
      </c>
      <c r="K8" s="23">
        <f>SUM(K9+K18+K20+K26+K30+K32+K13)</f>
        <v>1931628.04</v>
      </c>
      <c r="L8" s="17">
        <f>SUM(L9+L18+L20+L26+L30+L32+L13)</f>
        <v>1295795.2</v>
      </c>
    </row>
    <row r="9" spans="1:12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91</v>
      </c>
      <c r="K9" s="17">
        <f>SUM(K10)</f>
        <v>329000</v>
      </c>
      <c r="L9" s="23">
        <f>SUM(L10)</f>
        <v>268108.46</v>
      </c>
    </row>
    <row r="10" spans="1:12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85</v>
      </c>
      <c r="K10" s="17">
        <f>SUM(K11:K12)</f>
        <v>329000</v>
      </c>
      <c r="L10" s="23">
        <f>SUM(L11:L12)</f>
        <v>268108.46</v>
      </c>
    </row>
    <row r="11" spans="1:12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329000</v>
      </c>
      <c r="L11" s="23">
        <v>268108.46</v>
      </c>
    </row>
    <row r="12" spans="1:12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</row>
    <row r="13" spans="1:12" s="6" customFormat="1" ht="38.25">
      <c r="A13" s="15">
        <v>5</v>
      </c>
      <c r="B13" s="16" t="s">
        <v>13</v>
      </c>
      <c r="C13" s="16" t="s">
        <v>18</v>
      </c>
      <c r="D13" s="16" t="s">
        <v>24</v>
      </c>
      <c r="E13" s="16" t="s">
        <v>12</v>
      </c>
      <c r="F13" s="16" t="s">
        <v>13</v>
      </c>
      <c r="G13" s="16" t="s">
        <v>11</v>
      </c>
      <c r="H13" s="16" t="s">
        <v>14</v>
      </c>
      <c r="I13" s="16" t="s">
        <v>15</v>
      </c>
      <c r="J13" s="18" t="s">
        <v>86</v>
      </c>
      <c r="K13" s="17">
        <f>SUM(K14:K17)</f>
        <v>81300</v>
      </c>
      <c r="L13" s="17">
        <v>53985.88</v>
      </c>
    </row>
    <row r="14" spans="1:12" ht="77.25" customHeight="1">
      <c r="A14" s="15">
        <v>6</v>
      </c>
      <c r="B14" s="16" t="s">
        <v>51</v>
      </c>
      <c r="C14" s="16" t="s">
        <v>18</v>
      </c>
      <c r="D14" s="16" t="s">
        <v>24</v>
      </c>
      <c r="E14" s="16" t="s">
        <v>12</v>
      </c>
      <c r="F14" s="16" t="s">
        <v>52</v>
      </c>
      <c r="G14" s="16" t="s">
        <v>11</v>
      </c>
      <c r="H14" s="16" t="s">
        <v>14</v>
      </c>
      <c r="I14" s="16" t="s">
        <v>15</v>
      </c>
      <c r="J14" s="19" t="s">
        <v>75</v>
      </c>
      <c r="K14" s="17">
        <v>32400</v>
      </c>
      <c r="L14" s="23">
        <v>21829.76</v>
      </c>
    </row>
    <row r="15" spans="1:12" ht="90.75" customHeight="1">
      <c r="A15" s="15">
        <v>7</v>
      </c>
      <c r="B15" s="16" t="s">
        <v>51</v>
      </c>
      <c r="C15" s="16" t="s">
        <v>18</v>
      </c>
      <c r="D15" s="16" t="s">
        <v>24</v>
      </c>
      <c r="E15" s="16" t="s">
        <v>12</v>
      </c>
      <c r="F15" s="16" t="s">
        <v>53</v>
      </c>
      <c r="G15" s="16" t="s">
        <v>11</v>
      </c>
      <c r="H15" s="16" t="s">
        <v>14</v>
      </c>
      <c r="I15" s="16" t="s">
        <v>15</v>
      </c>
      <c r="J15" s="18" t="s">
        <v>76</v>
      </c>
      <c r="K15" s="17">
        <v>400</v>
      </c>
      <c r="L15" s="23">
        <v>231.62</v>
      </c>
    </row>
    <row r="16" spans="1:12" ht="77.25" customHeight="1">
      <c r="A16" s="15">
        <v>8</v>
      </c>
      <c r="B16" s="16" t="s">
        <v>51</v>
      </c>
      <c r="C16" s="16" t="s">
        <v>18</v>
      </c>
      <c r="D16" s="16" t="s">
        <v>24</v>
      </c>
      <c r="E16" s="16" t="s">
        <v>12</v>
      </c>
      <c r="F16" s="16" t="s">
        <v>54</v>
      </c>
      <c r="G16" s="16" t="s">
        <v>11</v>
      </c>
      <c r="H16" s="16" t="s">
        <v>14</v>
      </c>
      <c r="I16" s="16" t="s">
        <v>15</v>
      </c>
      <c r="J16" s="18" t="s">
        <v>77</v>
      </c>
      <c r="K16" s="17">
        <v>55400</v>
      </c>
      <c r="L16" s="23" t="s">
        <v>118</v>
      </c>
    </row>
    <row r="17" spans="1:12" ht="77.25" customHeight="1">
      <c r="A17" s="15">
        <v>9</v>
      </c>
      <c r="B17" s="16" t="s">
        <v>51</v>
      </c>
      <c r="C17" s="16" t="s">
        <v>18</v>
      </c>
      <c r="D17" s="16" t="s">
        <v>24</v>
      </c>
      <c r="E17" s="16" t="s">
        <v>12</v>
      </c>
      <c r="F17" s="16" t="s">
        <v>55</v>
      </c>
      <c r="G17" s="16" t="s">
        <v>11</v>
      </c>
      <c r="H17" s="16" t="s">
        <v>14</v>
      </c>
      <c r="I17" s="16" t="s">
        <v>15</v>
      </c>
      <c r="J17" s="18" t="s">
        <v>78</v>
      </c>
      <c r="K17" s="17">
        <v>-6900</v>
      </c>
      <c r="L17" s="23" t="s">
        <v>119</v>
      </c>
    </row>
    <row r="18" spans="1:12" s="6" customFormat="1" ht="12.75">
      <c r="A18" s="15">
        <v>10</v>
      </c>
      <c r="B18" s="16" t="s">
        <v>13</v>
      </c>
      <c r="C18" s="16" t="s">
        <v>18</v>
      </c>
      <c r="D18" s="16" t="s">
        <v>23</v>
      </c>
      <c r="E18" s="16" t="s">
        <v>16</v>
      </c>
      <c r="F18" s="16" t="s">
        <v>13</v>
      </c>
      <c r="G18" s="16" t="s">
        <v>16</v>
      </c>
      <c r="H18" s="16" t="s">
        <v>14</v>
      </c>
      <c r="I18" s="16" t="s">
        <v>13</v>
      </c>
      <c r="J18" s="14" t="s">
        <v>87</v>
      </c>
      <c r="K18" s="17">
        <f>SUM(K19)</f>
        <v>255105</v>
      </c>
      <c r="L18" s="23" t="s">
        <v>120</v>
      </c>
    </row>
    <row r="19" spans="1:12" ht="12.75">
      <c r="A19" s="15">
        <v>11</v>
      </c>
      <c r="B19" s="16" t="s">
        <v>17</v>
      </c>
      <c r="C19" s="16" t="s">
        <v>18</v>
      </c>
      <c r="D19" s="16" t="s">
        <v>23</v>
      </c>
      <c r="E19" s="16" t="s">
        <v>24</v>
      </c>
      <c r="F19" s="16" t="s">
        <v>19</v>
      </c>
      <c r="G19" s="16" t="s">
        <v>11</v>
      </c>
      <c r="H19" s="16" t="s">
        <v>14</v>
      </c>
      <c r="I19" s="16" t="s">
        <v>15</v>
      </c>
      <c r="J19" s="14" t="s">
        <v>25</v>
      </c>
      <c r="K19" s="17">
        <v>255105</v>
      </c>
      <c r="L19" s="23" t="s">
        <v>120</v>
      </c>
    </row>
    <row r="20" spans="1:12" s="6" customFormat="1" ht="12.75">
      <c r="A20" s="15">
        <v>12</v>
      </c>
      <c r="B20" s="16" t="s">
        <v>13</v>
      </c>
      <c r="C20" s="16" t="s">
        <v>18</v>
      </c>
      <c r="D20" s="16" t="s">
        <v>26</v>
      </c>
      <c r="E20" s="16" t="s">
        <v>16</v>
      </c>
      <c r="F20" s="16" t="s">
        <v>13</v>
      </c>
      <c r="G20" s="16" t="s">
        <v>16</v>
      </c>
      <c r="H20" s="16" t="s">
        <v>14</v>
      </c>
      <c r="I20" s="16" t="s">
        <v>13</v>
      </c>
      <c r="J20" s="14" t="s">
        <v>88</v>
      </c>
      <c r="K20" s="23">
        <f>SUM(K21+K23)</f>
        <v>719223.04</v>
      </c>
      <c r="L20" s="23">
        <f>SUM(L21+L23)</f>
        <v>426440.66000000003</v>
      </c>
    </row>
    <row r="21" spans="1:12" ht="12.75">
      <c r="A21" s="15">
        <v>13</v>
      </c>
      <c r="B21" s="16" t="s">
        <v>17</v>
      </c>
      <c r="C21" s="16" t="s">
        <v>18</v>
      </c>
      <c r="D21" s="16" t="s">
        <v>26</v>
      </c>
      <c r="E21" s="16" t="s">
        <v>11</v>
      </c>
      <c r="F21" s="16" t="s">
        <v>13</v>
      </c>
      <c r="G21" s="16" t="s">
        <v>16</v>
      </c>
      <c r="H21" s="16" t="s">
        <v>14</v>
      </c>
      <c r="I21" s="16" t="s">
        <v>15</v>
      </c>
      <c r="J21" s="14" t="s">
        <v>65</v>
      </c>
      <c r="K21" s="17">
        <f>SUM(K22)</f>
        <v>19000</v>
      </c>
      <c r="L21" s="23" t="s">
        <v>121</v>
      </c>
    </row>
    <row r="22" spans="1:12" ht="38.2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21</v>
      </c>
      <c r="G22" s="16" t="s">
        <v>28</v>
      </c>
      <c r="H22" s="16" t="s">
        <v>14</v>
      </c>
      <c r="I22" s="16" t="s">
        <v>15</v>
      </c>
      <c r="J22" s="18" t="s">
        <v>92</v>
      </c>
      <c r="K22" s="17">
        <v>19000</v>
      </c>
      <c r="L22" s="23" t="s">
        <v>121</v>
      </c>
    </row>
    <row r="23" spans="1:12" s="6" customFormat="1" ht="12.7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26</v>
      </c>
      <c r="F23" s="16" t="s">
        <v>13</v>
      </c>
      <c r="G23" s="16" t="s">
        <v>16</v>
      </c>
      <c r="H23" s="16" t="s">
        <v>14</v>
      </c>
      <c r="I23" s="16" t="s">
        <v>15</v>
      </c>
      <c r="J23" s="14" t="s">
        <v>89</v>
      </c>
      <c r="K23" s="23">
        <f>SUM(K24:K25)</f>
        <v>700223.04</v>
      </c>
      <c r="L23" s="23" t="s">
        <v>126</v>
      </c>
    </row>
    <row r="24" spans="1:12" ht="27" customHeight="1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70</v>
      </c>
      <c r="G24" s="16" t="s">
        <v>28</v>
      </c>
      <c r="H24" s="16" t="s">
        <v>14</v>
      </c>
      <c r="I24" s="16" t="s">
        <v>15</v>
      </c>
      <c r="J24" s="18" t="s">
        <v>79</v>
      </c>
      <c r="K24" s="23">
        <v>350223.04</v>
      </c>
      <c r="L24" s="23" t="s">
        <v>122</v>
      </c>
    </row>
    <row r="25" spans="1:12" ht="46.5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71</v>
      </c>
      <c r="G25" s="16" t="s">
        <v>28</v>
      </c>
      <c r="H25" s="16" t="s">
        <v>14</v>
      </c>
      <c r="I25" s="16" t="s">
        <v>15</v>
      </c>
      <c r="J25" s="18" t="s">
        <v>80</v>
      </c>
      <c r="K25" s="17">
        <v>350000</v>
      </c>
      <c r="L25" s="23" t="s">
        <v>123</v>
      </c>
    </row>
    <row r="26" spans="1:12" s="6" customFormat="1" ht="0.75" customHeight="1" hidden="1">
      <c r="A26" s="15">
        <v>21</v>
      </c>
      <c r="B26" s="16" t="s">
        <v>13</v>
      </c>
      <c r="C26" s="16" t="s">
        <v>18</v>
      </c>
      <c r="D26" s="16" t="s">
        <v>29</v>
      </c>
      <c r="E26" s="16" t="s">
        <v>16</v>
      </c>
      <c r="F26" s="16" t="s">
        <v>13</v>
      </c>
      <c r="G26" s="16" t="s">
        <v>16</v>
      </c>
      <c r="H26" s="16" t="s">
        <v>14</v>
      </c>
      <c r="I26" s="16" t="s">
        <v>13</v>
      </c>
      <c r="J26" s="18" t="s">
        <v>61</v>
      </c>
      <c r="K26" s="17">
        <f aca="true" t="shared" si="0" ref="K26:L28">SUM(K27)</f>
        <v>0</v>
      </c>
      <c r="L26" s="23">
        <f t="shared" si="0"/>
        <v>0</v>
      </c>
    </row>
    <row r="27" spans="1:12" ht="12.75" hidden="1">
      <c r="A27" s="15">
        <v>22</v>
      </c>
      <c r="B27" s="16" t="s">
        <v>17</v>
      </c>
      <c r="C27" s="16" t="s">
        <v>18</v>
      </c>
      <c r="D27" s="16" t="s">
        <v>29</v>
      </c>
      <c r="E27" s="16" t="s">
        <v>30</v>
      </c>
      <c r="F27" s="16" t="s">
        <v>13</v>
      </c>
      <c r="G27" s="16" t="s">
        <v>16</v>
      </c>
      <c r="H27" s="16" t="s">
        <v>14</v>
      </c>
      <c r="I27" s="16" t="s">
        <v>15</v>
      </c>
      <c r="J27" s="14" t="s">
        <v>27</v>
      </c>
      <c r="K27" s="17">
        <f t="shared" si="0"/>
        <v>0</v>
      </c>
      <c r="L27" s="23">
        <f t="shared" si="0"/>
        <v>0</v>
      </c>
    </row>
    <row r="28" spans="1:12" ht="25.5" hidden="1">
      <c r="A28" s="15">
        <v>23</v>
      </c>
      <c r="B28" s="16" t="s">
        <v>17</v>
      </c>
      <c r="C28" s="16" t="s">
        <v>18</v>
      </c>
      <c r="D28" s="16" t="s">
        <v>29</v>
      </c>
      <c r="E28" s="16" t="s">
        <v>30</v>
      </c>
      <c r="F28" s="16" t="s">
        <v>32</v>
      </c>
      <c r="G28" s="16" t="s">
        <v>16</v>
      </c>
      <c r="H28" s="16" t="s">
        <v>14</v>
      </c>
      <c r="I28" s="16" t="s">
        <v>15</v>
      </c>
      <c r="J28" s="18" t="s">
        <v>33</v>
      </c>
      <c r="K28" s="17">
        <f>SUM(K29)</f>
        <v>0</v>
      </c>
      <c r="L28" s="23">
        <f t="shared" si="0"/>
        <v>0</v>
      </c>
    </row>
    <row r="29" spans="1:12" ht="38.25" hidden="1">
      <c r="A29" s="15">
        <v>24</v>
      </c>
      <c r="B29" s="16" t="s">
        <v>17</v>
      </c>
      <c r="C29" s="16" t="s">
        <v>18</v>
      </c>
      <c r="D29" s="16" t="s">
        <v>29</v>
      </c>
      <c r="E29" s="16" t="s">
        <v>30</v>
      </c>
      <c r="F29" s="16" t="s">
        <v>31</v>
      </c>
      <c r="G29" s="16" t="s">
        <v>28</v>
      </c>
      <c r="H29" s="16" t="s">
        <v>14</v>
      </c>
      <c r="I29" s="16" t="s">
        <v>15</v>
      </c>
      <c r="J29" s="18" t="s">
        <v>34</v>
      </c>
      <c r="K29" s="17">
        <v>0</v>
      </c>
      <c r="L29" s="23">
        <v>0</v>
      </c>
    </row>
    <row r="30" spans="1:12" s="6" customFormat="1" ht="38.25" hidden="1">
      <c r="A30" s="15">
        <v>25</v>
      </c>
      <c r="B30" s="16" t="s">
        <v>13</v>
      </c>
      <c r="C30" s="16" t="s">
        <v>18</v>
      </c>
      <c r="D30" s="16" t="s">
        <v>35</v>
      </c>
      <c r="E30" s="16" t="s">
        <v>16</v>
      </c>
      <c r="F30" s="16" t="s">
        <v>13</v>
      </c>
      <c r="G30" s="16" t="s">
        <v>16</v>
      </c>
      <c r="H30" s="16" t="s">
        <v>14</v>
      </c>
      <c r="I30" s="16" t="s">
        <v>13</v>
      </c>
      <c r="J30" s="18" t="s">
        <v>62</v>
      </c>
      <c r="K30" s="17">
        <f>SUM(K31)</f>
        <v>0</v>
      </c>
      <c r="L30" s="23">
        <f>SUM(L31)</f>
        <v>0</v>
      </c>
    </row>
    <row r="31" spans="1:12" ht="67.5" customHeight="1" hidden="1">
      <c r="A31" s="15">
        <v>28</v>
      </c>
      <c r="B31" s="16" t="s">
        <v>37</v>
      </c>
      <c r="C31" s="16" t="s">
        <v>18</v>
      </c>
      <c r="D31" s="16" t="s">
        <v>35</v>
      </c>
      <c r="E31" s="16" t="s">
        <v>23</v>
      </c>
      <c r="F31" s="16" t="s">
        <v>47</v>
      </c>
      <c r="G31" s="16" t="s">
        <v>28</v>
      </c>
      <c r="H31" s="16" t="s">
        <v>14</v>
      </c>
      <c r="I31" s="16" t="s">
        <v>36</v>
      </c>
      <c r="J31" s="18" t="s">
        <v>81</v>
      </c>
      <c r="K31" s="17">
        <v>0</v>
      </c>
      <c r="L31" s="23">
        <v>0</v>
      </c>
    </row>
    <row r="32" spans="1:12" s="6" customFormat="1" ht="33.75" customHeight="1">
      <c r="A32" s="15">
        <v>18</v>
      </c>
      <c r="B32" s="16" t="s">
        <v>13</v>
      </c>
      <c r="C32" s="16" t="s">
        <v>18</v>
      </c>
      <c r="D32" s="16" t="s">
        <v>48</v>
      </c>
      <c r="E32" s="16" t="s">
        <v>16</v>
      </c>
      <c r="F32" s="16" t="s">
        <v>13</v>
      </c>
      <c r="G32" s="16" t="s">
        <v>16</v>
      </c>
      <c r="H32" s="16" t="s">
        <v>14</v>
      </c>
      <c r="I32" s="16" t="s">
        <v>13</v>
      </c>
      <c r="J32" s="18" t="s">
        <v>100</v>
      </c>
      <c r="K32" s="17">
        <f>SUM(K33+K34)</f>
        <v>547000</v>
      </c>
      <c r="L32" s="23">
        <f>SUM(L33+L34)</f>
        <v>292155.2</v>
      </c>
    </row>
    <row r="33" spans="1:12" ht="34.5" customHeight="1">
      <c r="A33" s="15">
        <v>19</v>
      </c>
      <c r="B33" s="16" t="s">
        <v>84</v>
      </c>
      <c r="C33" s="16" t="s">
        <v>18</v>
      </c>
      <c r="D33" s="16" t="s">
        <v>48</v>
      </c>
      <c r="E33" s="16" t="s">
        <v>11</v>
      </c>
      <c r="F33" s="16" t="s">
        <v>49</v>
      </c>
      <c r="G33" s="16" t="s">
        <v>28</v>
      </c>
      <c r="H33" s="16" t="s">
        <v>14</v>
      </c>
      <c r="I33" s="16" t="s">
        <v>50</v>
      </c>
      <c r="J33" s="18" t="s">
        <v>82</v>
      </c>
      <c r="K33" s="17">
        <v>477000</v>
      </c>
      <c r="L33" s="23" t="s">
        <v>124</v>
      </c>
    </row>
    <row r="34" spans="1:12" s="8" customFormat="1" ht="38.25" customHeight="1">
      <c r="A34" s="15">
        <v>20</v>
      </c>
      <c r="B34" s="16" t="s">
        <v>84</v>
      </c>
      <c r="C34" s="16" t="s">
        <v>18</v>
      </c>
      <c r="D34" s="16" t="s">
        <v>48</v>
      </c>
      <c r="E34" s="16" t="s">
        <v>12</v>
      </c>
      <c r="F34" s="16" t="s">
        <v>67</v>
      </c>
      <c r="G34" s="16" t="s">
        <v>28</v>
      </c>
      <c r="H34" s="16" t="s">
        <v>14</v>
      </c>
      <c r="I34" s="16" t="s">
        <v>50</v>
      </c>
      <c r="J34" s="19" t="s">
        <v>83</v>
      </c>
      <c r="K34" s="17">
        <v>70000</v>
      </c>
      <c r="L34" s="23" t="s">
        <v>125</v>
      </c>
    </row>
    <row r="35" spans="1:12" s="6" customFormat="1" ht="12.75">
      <c r="A35" s="15">
        <v>21</v>
      </c>
      <c r="B35" s="16" t="s">
        <v>13</v>
      </c>
      <c r="C35" s="16" t="s">
        <v>38</v>
      </c>
      <c r="D35" s="16" t="s">
        <v>16</v>
      </c>
      <c r="E35" s="16" t="s">
        <v>16</v>
      </c>
      <c r="F35" s="16" t="s">
        <v>13</v>
      </c>
      <c r="G35" s="16" t="s">
        <v>16</v>
      </c>
      <c r="H35" s="16" t="s">
        <v>14</v>
      </c>
      <c r="I35" s="16" t="s">
        <v>13</v>
      </c>
      <c r="J35" s="18" t="s">
        <v>63</v>
      </c>
      <c r="K35" s="20">
        <f>SUM(K36+K50+K51)</f>
        <v>5930279</v>
      </c>
      <c r="L35" s="23">
        <f>SUM(L36+L50+L51)</f>
        <v>4217652</v>
      </c>
    </row>
    <row r="36" spans="1:12" s="5" customFormat="1" ht="27" customHeight="1">
      <c r="A36" s="15">
        <v>22</v>
      </c>
      <c r="B36" s="16" t="s">
        <v>13</v>
      </c>
      <c r="C36" s="16" t="s">
        <v>38</v>
      </c>
      <c r="D36" s="16" t="s">
        <v>12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90</v>
      </c>
      <c r="K36" s="17">
        <f>SUM(K37+K40+K43)</f>
        <v>5850697</v>
      </c>
      <c r="L36" s="23">
        <f>SUM(L37+L40+L43)</f>
        <v>4138061</v>
      </c>
    </row>
    <row r="37" spans="1:12" s="6" customFormat="1" ht="25.5">
      <c r="A37" s="15">
        <v>23</v>
      </c>
      <c r="B37" s="16" t="s">
        <v>13</v>
      </c>
      <c r="C37" s="16" t="s">
        <v>38</v>
      </c>
      <c r="D37" s="16" t="s">
        <v>12</v>
      </c>
      <c r="E37" s="16" t="s">
        <v>93</v>
      </c>
      <c r="F37" s="16" t="s">
        <v>13</v>
      </c>
      <c r="G37" s="16" t="s">
        <v>16</v>
      </c>
      <c r="H37" s="16" t="s">
        <v>14</v>
      </c>
      <c r="I37" s="16" t="s">
        <v>39</v>
      </c>
      <c r="J37" s="18" t="s">
        <v>40</v>
      </c>
      <c r="K37" s="17">
        <f>SUM(K38+K39)</f>
        <v>2612958</v>
      </c>
      <c r="L37" s="23">
        <f>SUM(L38+L39)</f>
        <v>2554044</v>
      </c>
    </row>
    <row r="38" spans="1:14" ht="25.5">
      <c r="A38" s="15">
        <v>24</v>
      </c>
      <c r="B38" s="16" t="s">
        <v>84</v>
      </c>
      <c r="C38" s="16" t="s">
        <v>38</v>
      </c>
      <c r="D38" s="16" t="s">
        <v>12</v>
      </c>
      <c r="E38" s="16" t="s">
        <v>93</v>
      </c>
      <c r="F38" s="16" t="s">
        <v>41</v>
      </c>
      <c r="G38" s="16" t="s">
        <v>28</v>
      </c>
      <c r="H38" s="16" t="s">
        <v>56</v>
      </c>
      <c r="I38" s="16" t="s">
        <v>39</v>
      </c>
      <c r="J38" s="18" t="s">
        <v>64</v>
      </c>
      <c r="K38" s="17">
        <v>2377300</v>
      </c>
      <c r="L38" s="23">
        <v>2377300</v>
      </c>
      <c r="N38" s="7"/>
    </row>
    <row r="39" spans="1:12" ht="25.5">
      <c r="A39" s="15">
        <v>25</v>
      </c>
      <c r="B39" s="16" t="s">
        <v>84</v>
      </c>
      <c r="C39" s="16" t="s">
        <v>42</v>
      </c>
      <c r="D39" s="16" t="s">
        <v>12</v>
      </c>
      <c r="E39" s="16" t="s">
        <v>93</v>
      </c>
      <c r="F39" s="16" t="s">
        <v>41</v>
      </c>
      <c r="G39" s="16" t="s">
        <v>28</v>
      </c>
      <c r="H39" s="16" t="s">
        <v>57</v>
      </c>
      <c r="I39" s="16" t="s">
        <v>39</v>
      </c>
      <c r="J39" s="18" t="s">
        <v>58</v>
      </c>
      <c r="K39" s="17">
        <v>235658</v>
      </c>
      <c r="L39" s="23" t="s">
        <v>127</v>
      </c>
    </row>
    <row r="40" spans="1:12" s="6" customFormat="1" ht="30" customHeight="1">
      <c r="A40" s="15">
        <v>26</v>
      </c>
      <c r="B40" s="16" t="s">
        <v>13</v>
      </c>
      <c r="C40" s="16" t="s">
        <v>38</v>
      </c>
      <c r="D40" s="16" t="s">
        <v>12</v>
      </c>
      <c r="E40" s="16" t="s">
        <v>94</v>
      </c>
      <c r="F40" s="16" t="s">
        <v>13</v>
      </c>
      <c r="G40" s="16" t="s">
        <v>16</v>
      </c>
      <c r="H40" s="16" t="s">
        <v>14</v>
      </c>
      <c r="I40" s="16" t="s">
        <v>39</v>
      </c>
      <c r="J40" s="18" t="s">
        <v>43</v>
      </c>
      <c r="K40" s="17">
        <f>SUM(K41:K42)</f>
        <v>74150</v>
      </c>
      <c r="L40" s="23" t="s">
        <v>138</v>
      </c>
    </row>
    <row r="41" spans="1:12" ht="39.75" customHeight="1">
      <c r="A41" s="15">
        <v>27</v>
      </c>
      <c r="B41" s="16" t="s">
        <v>84</v>
      </c>
      <c r="C41" s="16" t="s">
        <v>38</v>
      </c>
      <c r="D41" s="16" t="s">
        <v>12</v>
      </c>
      <c r="E41" s="16" t="s">
        <v>94</v>
      </c>
      <c r="F41" s="16" t="s">
        <v>44</v>
      </c>
      <c r="G41" s="16" t="s">
        <v>28</v>
      </c>
      <c r="H41" s="16" t="s">
        <v>59</v>
      </c>
      <c r="I41" s="16" t="s">
        <v>39</v>
      </c>
      <c r="J41" s="18" t="s">
        <v>95</v>
      </c>
      <c r="K41" s="17">
        <v>2100</v>
      </c>
      <c r="L41" s="23" t="s">
        <v>128</v>
      </c>
    </row>
    <row r="42" spans="1:12" ht="63.75">
      <c r="A42" s="15">
        <v>28</v>
      </c>
      <c r="B42" s="16" t="s">
        <v>84</v>
      </c>
      <c r="C42" s="16" t="s">
        <v>38</v>
      </c>
      <c r="D42" s="16" t="s">
        <v>12</v>
      </c>
      <c r="E42" s="16" t="s">
        <v>96</v>
      </c>
      <c r="F42" s="16" t="s">
        <v>97</v>
      </c>
      <c r="G42" s="16" t="s">
        <v>28</v>
      </c>
      <c r="H42" s="16" t="s">
        <v>14</v>
      </c>
      <c r="I42" s="16" t="s">
        <v>39</v>
      </c>
      <c r="J42" s="21" t="s">
        <v>98</v>
      </c>
      <c r="K42" s="17">
        <v>72050</v>
      </c>
      <c r="L42" s="23" t="s">
        <v>129</v>
      </c>
    </row>
    <row r="43" spans="1:12" s="5" customFormat="1" ht="12.75">
      <c r="A43" s="15">
        <v>29</v>
      </c>
      <c r="B43" s="16" t="s">
        <v>13</v>
      </c>
      <c r="C43" s="16" t="s">
        <v>38</v>
      </c>
      <c r="D43" s="16" t="s">
        <v>12</v>
      </c>
      <c r="E43" s="16" t="s">
        <v>99</v>
      </c>
      <c r="F43" s="16" t="s">
        <v>13</v>
      </c>
      <c r="G43" s="16" t="s">
        <v>16</v>
      </c>
      <c r="H43" s="16" t="s">
        <v>14</v>
      </c>
      <c r="I43" s="16" t="s">
        <v>39</v>
      </c>
      <c r="J43" s="14" t="s">
        <v>45</v>
      </c>
      <c r="K43" s="17">
        <f>SUM(+K44+K45+K46+K47+K48+K49)</f>
        <v>3163589</v>
      </c>
      <c r="L43" s="23" t="s">
        <v>130</v>
      </c>
    </row>
    <row r="44" spans="1:12" s="5" customFormat="1" ht="51">
      <c r="A44" s="15">
        <v>30</v>
      </c>
      <c r="B44" s="16" t="s">
        <v>84</v>
      </c>
      <c r="C44" s="16" t="s">
        <v>38</v>
      </c>
      <c r="D44" s="16" t="s">
        <v>12</v>
      </c>
      <c r="E44" s="16" t="s">
        <v>99</v>
      </c>
      <c r="F44" s="16" t="s">
        <v>46</v>
      </c>
      <c r="G44" s="16" t="s">
        <v>28</v>
      </c>
      <c r="H44" s="16" t="s">
        <v>107</v>
      </c>
      <c r="I44" s="16" t="s">
        <v>39</v>
      </c>
      <c r="J44" s="22" t="s">
        <v>108</v>
      </c>
      <c r="K44" s="17">
        <v>21500</v>
      </c>
      <c r="L44" s="23" t="s">
        <v>131</v>
      </c>
    </row>
    <row r="45" spans="1:12" s="5" customFormat="1" ht="25.5">
      <c r="A45" s="15">
        <v>31</v>
      </c>
      <c r="B45" s="16" t="s">
        <v>84</v>
      </c>
      <c r="C45" s="16" t="s">
        <v>38</v>
      </c>
      <c r="D45" s="16" t="s">
        <v>12</v>
      </c>
      <c r="E45" s="16" t="s">
        <v>99</v>
      </c>
      <c r="F45" s="16" t="s">
        <v>46</v>
      </c>
      <c r="G45" s="16" t="s">
        <v>28</v>
      </c>
      <c r="H45" s="16" t="s">
        <v>101</v>
      </c>
      <c r="I45" s="16" t="s">
        <v>39</v>
      </c>
      <c r="J45" s="22" t="s">
        <v>106</v>
      </c>
      <c r="K45" s="17">
        <v>14834</v>
      </c>
      <c r="L45" s="23" t="s">
        <v>132</v>
      </c>
    </row>
    <row r="46" spans="1:12" s="5" customFormat="1" ht="51">
      <c r="A46" s="15">
        <v>32</v>
      </c>
      <c r="B46" s="16" t="s">
        <v>84</v>
      </c>
      <c r="C46" s="16" t="s">
        <v>38</v>
      </c>
      <c r="D46" s="16" t="s">
        <v>12</v>
      </c>
      <c r="E46" s="16" t="s">
        <v>99</v>
      </c>
      <c r="F46" s="16" t="s">
        <v>46</v>
      </c>
      <c r="G46" s="16" t="s">
        <v>28</v>
      </c>
      <c r="H46" s="16" t="s">
        <v>102</v>
      </c>
      <c r="I46" s="16" t="s">
        <v>39</v>
      </c>
      <c r="J46" s="22" t="s">
        <v>103</v>
      </c>
      <c r="K46" s="17">
        <v>83905</v>
      </c>
      <c r="L46" s="23" t="s">
        <v>133</v>
      </c>
    </row>
    <row r="47" spans="1:12" s="5" customFormat="1" ht="51">
      <c r="A47" s="15">
        <v>33</v>
      </c>
      <c r="B47" s="16" t="s">
        <v>84</v>
      </c>
      <c r="C47" s="16" t="s">
        <v>38</v>
      </c>
      <c r="D47" s="16" t="s">
        <v>12</v>
      </c>
      <c r="E47" s="16" t="s">
        <v>99</v>
      </c>
      <c r="F47" s="16" t="s">
        <v>46</v>
      </c>
      <c r="G47" s="16" t="s">
        <v>28</v>
      </c>
      <c r="H47" s="16" t="s">
        <v>104</v>
      </c>
      <c r="I47" s="16" t="s">
        <v>39</v>
      </c>
      <c r="J47" s="22" t="s">
        <v>105</v>
      </c>
      <c r="K47" s="17">
        <v>812485</v>
      </c>
      <c r="L47" s="23" t="s">
        <v>134</v>
      </c>
    </row>
    <row r="48" spans="1:12" s="5" customFormat="1" ht="51">
      <c r="A48" s="15">
        <v>34</v>
      </c>
      <c r="B48" s="16" t="s">
        <v>84</v>
      </c>
      <c r="C48" s="16" t="s">
        <v>38</v>
      </c>
      <c r="D48" s="16" t="s">
        <v>12</v>
      </c>
      <c r="E48" s="16" t="s">
        <v>99</v>
      </c>
      <c r="F48" s="16" t="s">
        <v>46</v>
      </c>
      <c r="G48" s="16" t="s">
        <v>28</v>
      </c>
      <c r="H48" s="16" t="s">
        <v>109</v>
      </c>
      <c r="I48" s="16" t="s">
        <v>39</v>
      </c>
      <c r="J48" s="22" t="s">
        <v>110</v>
      </c>
      <c r="K48" s="17">
        <v>674925</v>
      </c>
      <c r="L48" s="23"/>
    </row>
    <row r="49" spans="1:12" s="5" customFormat="1" ht="25.5">
      <c r="A49" s="15">
        <v>35</v>
      </c>
      <c r="B49" s="16" t="s">
        <v>84</v>
      </c>
      <c r="C49" s="16" t="s">
        <v>38</v>
      </c>
      <c r="D49" s="16" t="s">
        <v>12</v>
      </c>
      <c r="E49" s="16" t="s">
        <v>99</v>
      </c>
      <c r="F49" s="16" t="s">
        <v>46</v>
      </c>
      <c r="G49" s="16" t="s">
        <v>28</v>
      </c>
      <c r="H49" s="16" t="s">
        <v>69</v>
      </c>
      <c r="I49" s="16" t="s">
        <v>39</v>
      </c>
      <c r="J49" s="18" t="s">
        <v>74</v>
      </c>
      <c r="K49" s="17">
        <v>1555940</v>
      </c>
      <c r="L49" s="23" t="s">
        <v>135</v>
      </c>
    </row>
    <row r="50" spans="1:12" s="5" customFormat="1" ht="38.25">
      <c r="A50" s="15">
        <v>36</v>
      </c>
      <c r="B50" s="16" t="s">
        <v>84</v>
      </c>
      <c r="C50" s="16" t="s">
        <v>38</v>
      </c>
      <c r="D50" s="16" t="s">
        <v>30</v>
      </c>
      <c r="E50" s="16" t="s">
        <v>23</v>
      </c>
      <c r="F50" s="16" t="s">
        <v>111</v>
      </c>
      <c r="G50" s="16" t="s">
        <v>28</v>
      </c>
      <c r="H50" s="16" t="s">
        <v>14</v>
      </c>
      <c r="I50" s="16" t="s">
        <v>112</v>
      </c>
      <c r="J50" s="18" t="s">
        <v>113</v>
      </c>
      <c r="K50" s="17">
        <v>55582</v>
      </c>
      <c r="L50" s="23" t="s">
        <v>136</v>
      </c>
    </row>
    <row r="51" spans="1:12" ht="25.5">
      <c r="A51" s="15">
        <v>37</v>
      </c>
      <c r="B51" s="16" t="s">
        <v>84</v>
      </c>
      <c r="C51" s="16" t="s">
        <v>38</v>
      </c>
      <c r="D51" s="16" t="s">
        <v>114</v>
      </c>
      <c r="E51" s="16" t="s">
        <v>23</v>
      </c>
      <c r="F51" s="16" t="s">
        <v>21</v>
      </c>
      <c r="G51" s="16" t="s">
        <v>28</v>
      </c>
      <c r="H51" s="16" t="s">
        <v>14</v>
      </c>
      <c r="I51" s="16" t="s">
        <v>112</v>
      </c>
      <c r="J51" s="18" t="s">
        <v>115</v>
      </c>
      <c r="K51" s="17">
        <v>24000</v>
      </c>
      <c r="L51" s="23" t="s">
        <v>137</v>
      </c>
    </row>
    <row r="52" spans="1:12" ht="113.25" customHeight="1" hidden="1">
      <c r="A52" s="15">
        <v>51</v>
      </c>
      <c r="B52" s="16" t="s">
        <v>84</v>
      </c>
      <c r="C52" s="16" t="s">
        <v>38</v>
      </c>
      <c r="D52" s="16" t="s">
        <v>12</v>
      </c>
      <c r="E52" s="16" t="s">
        <v>30</v>
      </c>
      <c r="F52" s="16" t="s">
        <v>46</v>
      </c>
      <c r="G52" s="16" t="s">
        <v>28</v>
      </c>
      <c r="H52" s="16" t="s">
        <v>66</v>
      </c>
      <c r="I52" s="16" t="s">
        <v>39</v>
      </c>
      <c r="J52" s="18" t="s">
        <v>72</v>
      </c>
      <c r="K52" s="17"/>
      <c r="L52" s="23"/>
    </row>
    <row r="53" spans="1:12" s="6" customFormat="1" ht="12.75">
      <c r="A53" s="30" t="s">
        <v>73</v>
      </c>
      <c r="B53" s="31"/>
      <c r="C53" s="31"/>
      <c r="D53" s="31"/>
      <c r="E53" s="31"/>
      <c r="F53" s="31"/>
      <c r="G53" s="31"/>
      <c r="H53" s="31"/>
      <c r="I53" s="31"/>
      <c r="J53" s="32"/>
      <c r="K53" s="23">
        <f>SUM(K8+K35)</f>
        <v>7861907.04</v>
      </c>
      <c r="L53" s="23">
        <f>SUM(L8+L35)</f>
        <v>5513447.2</v>
      </c>
    </row>
    <row r="54" spans="1:12" ht="12.75">
      <c r="A54" s="2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</row>
    <row r="55" spans="1:12" ht="12.75">
      <c r="A55" s="2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</row>
    <row r="56" spans="1:12" ht="12.75">
      <c r="A56" s="2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</row>
    <row r="57" spans="1:12" ht="12.75">
      <c r="A57" s="2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</row>
    <row r="58" spans="1:12" ht="12.75">
      <c r="A58" s="2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</row>
    <row r="59" spans="1:12" ht="12.75">
      <c r="A59" s="2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mergeCells count="9">
    <mergeCell ref="A3:J3"/>
    <mergeCell ref="I1:L1"/>
    <mergeCell ref="N5:T5"/>
    <mergeCell ref="A53:J53"/>
    <mergeCell ref="A5:A6"/>
    <mergeCell ref="K5:K6"/>
    <mergeCell ref="L5:L6"/>
    <mergeCell ref="J5:J6"/>
    <mergeCell ref="B5:I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2015-11-12T03:49:10Z</cp:lastPrinted>
  <dcterms:created xsi:type="dcterms:W3CDTF">1996-10-08T23:32:33Z</dcterms:created>
  <dcterms:modified xsi:type="dcterms:W3CDTF">2017-10-30T07:54:42Z</dcterms:modified>
  <cp:category/>
  <cp:version/>
  <cp:contentType/>
  <cp:contentStatus/>
</cp:coreProperties>
</file>