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<sst xmlns="http://schemas.openxmlformats.org/spreadsheetml/2006/main" count="360" uniqueCount="107">
  <si>
    <t>код группы</t>
  </si>
  <si>
    <t>код главного администратора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</si>
  <si>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</si>
  <si>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</si>
  <si>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</si>
  <si>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</si>
  <si>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</si>
  <si>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опрераций сектора государственного управления, относящихся к доходам бюджетов</t>
  </si>
  <si>
    <t>№ строки</t>
  </si>
  <si>
    <t>Код классификации доходов бюджета</t>
  </si>
  <si>
    <t>Наименование групп, подгрупп, статей, подстатей, элементов,подвидов доходов, кодов классификации операций сектора государственного управления, относящихся к доходам бюджетов</t>
  </si>
  <si>
    <t>01</t>
  </si>
  <si>
    <t>02</t>
  </si>
  <si>
    <t>000</t>
  </si>
  <si>
    <t>0000</t>
  </si>
  <si>
    <t>110</t>
  </si>
  <si>
    <t>00</t>
  </si>
  <si>
    <t>182</t>
  </si>
  <si>
    <t>1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</si>
  <si>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</si>
  <si>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</si>
  <si>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</si>
  <si>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</si>
  <si>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05</t>
  </si>
  <si>
    <t>03</t>
  </si>
  <si>
    <t>Единый сельскохозяйственный налог</t>
  </si>
  <si>
    <t>06</t>
  </si>
  <si>
    <t>Налоги на имущество</t>
  </si>
  <si>
    <t>10</t>
  </si>
  <si>
    <t>09</t>
  </si>
  <si>
    <t>04</t>
  </si>
  <si>
    <t>053</t>
  </si>
  <si>
    <t>050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</si>
  <si>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</si>
  <si>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</si>
  <si>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11</t>
  </si>
  <si>
    <t>120</t>
  </si>
  <si>
    <t>807</t>
  </si>
  <si>
    <t>2</t>
  </si>
  <si>
    <t>151</t>
  </si>
  <si>
    <t>Дотации бюджетам субъектов Российской Федерации и муниципальных образований</t>
  </si>
  <si>
    <t>001</t>
  </si>
  <si>
    <t xml:space="preserve">2 </t>
  </si>
  <si>
    <t>Субвенции бюджетам субъектов Российской Федерации и муниципальных образований</t>
  </si>
  <si>
    <t>024</t>
  </si>
  <si>
    <t>Иные межбюджетные трансферты</t>
  </si>
  <si>
    <t>999</t>
  </si>
  <si>
    <t>035</t>
  </si>
  <si>
    <t>13</t>
  </si>
  <si>
    <t>995</t>
  </si>
  <si>
    <t>130</t>
  </si>
  <si>
    <t>100</t>
  </si>
  <si>
    <t>230</t>
  </si>
  <si>
    <t>240</t>
  </si>
  <si>
    <t>250</t>
  </si>
  <si>
    <t>260</t>
  </si>
  <si>
    <t>2711</t>
  </si>
  <si>
    <t>7601</t>
  </si>
  <si>
    <t>Дотации на выравнивание бюджетной обеспеченности из средств краевого бюджета</t>
  </si>
  <si>
    <t>7514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</si>
  <si>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</si>
  <si>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</si>
  <si>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</si>
  <si>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 xml:space="preserve">БЕЗВОЗМЕЗДНЫЕ ПОСТУПЛЕНИЯ  </t>
  </si>
  <si>
    <t>Дотации на выравнивание бюджетной обеспеченности из средств районного бюджета</t>
  </si>
  <si>
    <t>Налог на имущество физических лиц</t>
  </si>
  <si>
    <t>7555</t>
  </si>
  <si>
    <t>065</t>
  </si>
  <si>
    <t>Приложение 4 к решению</t>
  </si>
  <si>
    <t>2721</t>
  </si>
  <si>
    <t>(в рублях)</t>
  </si>
  <si>
    <t>Доходы бюджета 2018 года</t>
  </si>
  <si>
    <t>033</t>
  </si>
  <si>
    <t>043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</si>
  <si>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"Профилактика заболеваний и формирование здорового образа жизни. Развитие первичной медико-санитарной помощи, поллиативной помощи и совершенствования системы лекарственного обеспечения населению Красноярского края" государственной программы Красноярского края "Развитие здравоохранения"</t>
  </si>
  <si>
    <t>Всего</t>
  </si>
  <si>
    <t>Прочие межбюджетные трансферты, передаваемые бюджетам сельских поселений</t>
  </si>
  <si>
    <t>Доходы от уплаты акцизов на дизельное топливо,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</si>
  <si>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</si>
  <si>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автомобильный бензин,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</si>
  <si>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прямогонный бензин,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</si>
  <si>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</si>
  <si>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</si>
  <si>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</si>
  <si>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</si>
  <si>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</si>
  <si>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806</t>
  </si>
  <si>
    <t>Налог на доходы физических лиц</t>
  </si>
  <si>
    <t>Акцизы по подакцизным товарам (продукции),производимым на территории Российской Федерации</t>
  </si>
  <si>
    <t>Налог на совокупный доход</t>
  </si>
  <si>
    <t>Налог на имущество</t>
  </si>
  <si>
    <t>Земельный налог</t>
  </si>
  <si>
    <t>Безвозмездные поступления от других бюджетов бюджетной системы Росийской Федерации</t>
  </si>
  <si>
    <t>Налог на прибыль,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</si>
  <si>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</si>
  <si>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бюджета 2019 года</t>
  </si>
  <si>
    <t>15</t>
  </si>
  <si>
    <t>30</t>
  </si>
  <si>
    <t xml:space="preserve">Субвенции  на выполнение государственных полномочий по созданию и обеспечению деятельности административных комиссий </t>
  </si>
  <si>
    <t>35</t>
  </si>
  <si>
    <t>118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</si>
  <si>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</si>
  <si>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49</t>
  </si>
  <si>
    <t>Доходы от оказания платных услуг (работ) и компенсации затрат государства</t>
  </si>
  <si>
    <t>Доходы местного бюджета на 2018 год и плановый период 2019-2020 годов</t>
  </si>
  <si>
    <t>Доходы бюджета 2020 года</t>
  </si>
  <si>
    <t>от 27.12.2017 г.  № 19-75 р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</si>
</sst>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4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distributed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vertical="center" textRotation="90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200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distributed"/>
    </xf>
    <xf numFmtId="0" fontId="4" fillId="0" borderId="0" xfId="0" applyFont="1" applyAlignment="1">
      <alignment vertical="distributed"/>
    </xf>
    <xf numFmtId="200" fontId="4" fillId="0" borderId="10" xfId="0" applyNumberFormat="1" applyFont="1" applyBorder="1" applyAlignment="1">
      <alignment/>
    </xf>
    <xf numFmtId="0" fontId="6" fillId="0" borderId="11" xfId="0" applyFont="1" applyBorder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justify" vertical="center" shrinkToFit="1"/>
    </xf>
    <xf numFmtId="0" fontId="4" fillId="0" borderId="12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1" xfId="0" applyFont="1" applyBorder="1" applyAlignment="1">
      <alignment horizontal="center" vertical="center" textRotation="90"/>
    </xf>
    <xf numFmtId="0" fontId="4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3"/>
  <sheetViews>
    <sheetView tabSelected="1" zoomScalePageLayoutView="0" workbookViewId="0" topLeftCell="A1">
      <selection activeCell="A1" sqref="A1:M46"/>
    </sheetView>
  </sheetViews>
  <sheetFormatPr defaultColWidth="9.140625" defaultRowHeight="12.75"/>
  <cols>
    <col min="1" max="1" width="4.00390625" style="0" customWidth="1"/>
    <col min="2" max="2" width="4.28125" style="0" customWidth="1"/>
    <col min="3" max="3" width="4.00390625" style="0" customWidth="1"/>
    <col min="4" max="4" width="4.28125" style="0" customWidth="1"/>
    <col min="5" max="5" width="4.00390625" style="0" customWidth="1"/>
    <col min="6" max="7" width="3.8515625" style="0" customWidth="1"/>
    <col min="8" max="8" width="5.00390625" style="0" customWidth="1"/>
    <col min="9" max="9" width="14.57421875" style="0" customWidth="1"/>
    <col min="10" max="10" width="48.421875" style="0" customWidth="1"/>
    <col min="11" max="11" width="11.00390625" style="0" customWidth="1"/>
    <col min="12" max="13" width="11.140625" style="0" customWidth="1"/>
  </cols>
  <sheetData>
    <row r="1" spans="1:13" ht="12.75">
      <c r="A1" s="9"/>
      <c r="B1" s="9"/>
      <c r="C1" s="9"/>
      <c r="D1" s="9"/>
      <c r="E1" s="9"/>
      <c r="F1" s="9"/>
      <c r="G1" s="9"/>
      <c r="H1" s="22" t="s">
        <v>68</v>
      </c>
      <c r="I1" s="22"/>
      <c r="J1" s="23"/>
      <c r="K1" s="23"/>
      <c r="L1" s="23"/>
      <c r="M1" s="23"/>
    </row>
    <row r="2" spans="1:13" ht="12.75">
      <c r="A2" s="9"/>
      <c r="B2" s="9"/>
      <c r="C2" s="9"/>
      <c r="D2" s="9"/>
      <c r="E2" s="9"/>
      <c r="F2" s="9"/>
      <c r="G2" s="22" t="s">
        <v>106</v>
      </c>
      <c r="H2" s="22"/>
      <c r="I2" s="22"/>
      <c r="J2" s="22"/>
      <c r="K2" s="22"/>
      <c r="L2" s="22"/>
      <c r="M2" s="22"/>
    </row>
    <row r="3" spans="1:13" s="6" customFormat="1" ht="12.75">
      <c r="A3" s="9"/>
      <c r="B3" s="30" t="s">
        <v>104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2.75">
      <c r="A4" s="9"/>
      <c r="B4" s="11"/>
      <c r="C4" s="11"/>
      <c r="D4" s="11"/>
      <c r="E4" s="11"/>
      <c r="F4" s="11"/>
      <c r="G4" s="11"/>
      <c r="H4" s="11"/>
      <c r="I4" s="10"/>
      <c r="J4" s="10"/>
      <c r="K4" s="10"/>
      <c r="L4" s="10"/>
      <c r="M4" s="10" t="s">
        <v>70</v>
      </c>
    </row>
    <row r="5" spans="1:21" ht="12.75" customHeight="1">
      <c r="A5" s="37" t="s">
        <v>8</v>
      </c>
      <c r="B5" s="27" t="s">
        <v>9</v>
      </c>
      <c r="C5" s="28"/>
      <c r="D5" s="28"/>
      <c r="E5" s="28"/>
      <c r="F5" s="28"/>
      <c r="G5" s="28"/>
      <c r="H5" s="28"/>
      <c r="I5" s="29"/>
      <c r="J5" s="26" t="s">
        <v>10</v>
      </c>
      <c r="K5" s="24" t="s">
        <v>71</v>
      </c>
      <c r="L5" s="24" t="s">
        <v>95</v>
      </c>
      <c r="M5" s="24" t="s">
        <v>105</v>
      </c>
      <c r="O5" s="31"/>
      <c r="P5" s="32"/>
      <c r="Q5" s="32"/>
      <c r="R5" s="33"/>
      <c r="S5" s="33"/>
      <c r="T5" s="33"/>
      <c r="U5" s="33"/>
    </row>
    <row r="6" spans="1:13" ht="119.25" customHeight="1">
      <c r="A6" s="38"/>
      <c r="B6" s="12" t="s">
        <v>1</v>
      </c>
      <c r="C6" s="12" t="s">
        <v>0</v>
      </c>
      <c r="D6" s="12" t="s">
        <v>2</v>
      </c>
      <c r="E6" s="12" t="s">
        <v>3</v>
      </c>
      <c r="F6" s="12" t="s">
        <v>4</v>
      </c>
      <c r="G6" s="12" t="s">
        <v>5</v>
      </c>
      <c r="H6" s="12" t="s">
        <v>6</v>
      </c>
      <c r="I6" s="13" t="s">
        <v>7</v>
      </c>
      <c r="J6" s="25"/>
      <c r="K6" s="25"/>
      <c r="L6" s="25"/>
      <c r="M6" s="25"/>
    </row>
    <row r="7" spans="1:13" ht="12.75">
      <c r="A7" s="14"/>
      <c r="B7" s="15">
        <v>1</v>
      </c>
      <c r="C7" s="15">
        <v>2</v>
      </c>
      <c r="D7" s="15">
        <v>3</v>
      </c>
      <c r="E7" s="15">
        <v>4</v>
      </c>
      <c r="F7" s="15">
        <v>5</v>
      </c>
      <c r="G7" s="15">
        <v>6</v>
      </c>
      <c r="H7" s="15">
        <v>7</v>
      </c>
      <c r="I7" s="15">
        <v>8</v>
      </c>
      <c r="J7" s="15">
        <v>9</v>
      </c>
      <c r="K7" s="15">
        <v>10</v>
      </c>
      <c r="L7" s="15">
        <v>11</v>
      </c>
      <c r="M7" s="15">
        <v>12</v>
      </c>
    </row>
    <row r="8" spans="1:13" s="5" customFormat="1" ht="12.75">
      <c r="A8" s="15">
        <v>1</v>
      </c>
      <c r="B8" s="16" t="s">
        <v>13</v>
      </c>
      <c r="C8" s="16">
        <v>1</v>
      </c>
      <c r="D8" s="16" t="s">
        <v>16</v>
      </c>
      <c r="E8" s="16" t="s">
        <v>16</v>
      </c>
      <c r="F8" s="16" t="s">
        <v>13</v>
      </c>
      <c r="G8" s="16" t="s">
        <v>16</v>
      </c>
      <c r="H8" s="16" t="s">
        <v>14</v>
      </c>
      <c r="I8" s="16" t="s">
        <v>13</v>
      </c>
      <c r="J8" s="14" t="s">
        <v>60</v>
      </c>
      <c r="K8" s="17">
        <f>SUM(K9+K18+K20+K26+K30+K32+K13)</f>
        <v>1711800</v>
      </c>
      <c r="L8" s="17">
        <f>SUM(L9+L18+L20+L26+L30+L32+L13)</f>
        <v>1743500</v>
      </c>
      <c r="M8" s="17">
        <f>SUM(M9+M18+M20+M26+M30+M32+M13)</f>
        <v>1794600</v>
      </c>
    </row>
    <row r="9" spans="1:13" s="5" customFormat="1" ht="12.75">
      <c r="A9" s="15">
        <v>2</v>
      </c>
      <c r="B9" s="16" t="s">
        <v>13</v>
      </c>
      <c r="C9" s="16" t="s">
        <v>18</v>
      </c>
      <c r="D9" s="16" t="s">
        <v>11</v>
      </c>
      <c r="E9" s="16" t="s">
        <v>16</v>
      </c>
      <c r="F9" s="16" t="s">
        <v>13</v>
      </c>
      <c r="G9" s="16" t="s">
        <v>16</v>
      </c>
      <c r="H9" s="16" t="s">
        <v>14</v>
      </c>
      <c r="I9" s="16" t="s">
        <v>13</v>
      </c>
      <c r="J9" s="14" t="s">
        <v>93</v>
      </c>
      <c r="K9" s="17">
        <f>SUM(K10)</f>
        <v>74000</v>
      </c>
      <c r="L9" s="17">
        <f>SUM(L10)</f>
        <v>74000</v>
      </c>
      <c r="M9" s="17">
        <f>SUM(M10)</f>
        <v>80000</v>
      </c>
    </row>
    <row r="10" spans="1:13" s="6" customFormat="1" ht="18" customHeight="1">
      <c r="A10" s="15">
        <v>3</v>
      </c>
      <c r="B10" s="16" t="s">
        <v>17</v>
      </c>
      <c r="C10" s="16" t="s">
        <v>18</v>
      </c>
      <c r="D10" s="16" t="s">
        <v>11</v>
      </c>
      <c r="E10" s="16" t="s">
        <v>12</v>
      </c>
      <c r="F10" s="16" t="s">
        <v>13</v>
      </c>
      <c r="G10" s="16" t="s">
        <v>11</v>
      </c>
      <c r="H10" s="16" t="s">
        <v>14</v>
      </c>
      <c r="I10" s="16" t="s">
        <v>15</v>
      </c>
      <c r="J10" s="14" t="s">
        <v>87</v>
      </c>
      <c r="K10" s="17">
        <f>SUM(K11:K12)</f>
        <v>74000</v>
      </c>
      <c r="L10" s="17">
        <f>SUM(L11:L12)</f>
        <v>74000</v>
      </c>
      <c r="M10" s="17">
        <f>SUM(M11:M12)</f>
        <v>80000</v>
      </c>
    </row>
    <row r="11" spans="1:13" ht="63.75">
      <c r="A11" s="15">
        <v>4</v>
      </c>
      <c r="B11" s="16" t="s">
        <v>17</v>
      </c>
      <c r="C11" s="16" t="s">
        <v>18</v>
      </c>
      <c r="D11" s="16" t="s">
        <v>11</v>
      </c>
      <c r="E11" s="16" t="s">
        <v>12</v>
      </c>
      <c r="F11" s="16" t="s">
        <v>19</v>
      </c>
      <c r="G11" s="16" t="s">
        <v>11</v>
      </c>
      <c r="H11" s="16" t="s">
        <v>14</v>
      </c>
      <c r="I11" s="16" t="s">
        <v>15</v>
      </c>
      <c r="J11" s="18" t="s">
        <v>20</v>
      </c>
      <c r="K11" s="17">
        <v>74000</v>
      </c>
      <c r="L11" s="17">
        <v>74000</v>
      </c>
      <c r="M11" s="17">
        <v>80000</v>
      </c>
    </row>
    <row r="12" spans="1:13" ht="38.25" hidden="1">
      <c r="A12" s="15">
        <v>5</v>
      </c>
      <c r="B12" s="16" t="s">
        <v>17</v>
      </c>
      <c r="C12" s="16" t="s">
        <v>18</v>
      </c>
      <c r="D12" s="16" t="s">
        <v>11</v>
      </c>
      <c r="E12" s="16" t="s">
        <v>12</v>
      </c>
      <c r="F12" s="16" t="s">
        <v>21</v>
      </c>
      <c r="G12" s="16" t="s">
        <v>11</v>
      </c>
      <c r="H12" s="16" t="s">
        <v>14</v>
      </c>
      <c r="I12" s="16" t="s">
        <v>15</v>
      </c>
      <c r="J12" s="18" t="s">
        <v>22</v>
      </c>
      <c r="K12" s="17">
        <v>0</v>
      </c>
      <c r="L12" s="17">
        <v>0</v>
      </c>
      <c r="M12" s="17">
        <v>0</v>
      </c>
    </row>
    <row r="13" spans="1:13" s="6" customFormat="1" ht="38.25">
      <c r="A13" s="15">
        <v>5</v>
      </c>
      <c r="B13" s="16" t="s">
        <v>13</v>
      </c>
      <c r="C13" s="16" t="s">
        <v>18</v>
      </c>
      <c r="D13" s="16" t="s">
        <v>24</v>
      </c>
      <c r="E13" s="16" t="s">
        <v>12</v>
      </c>
      <c r="F13" s="16" t="s">
        <v>13</v>
      </c>
      <c r="G13" s="16" t="s">
        <v>11</v>
      </c>
      <c r="H13" s="16" t="s">
        <v>14</v>
      </c>
      <c r="I13" s="16" t="s">
        <v>15</v>
      </c>
      <c r="J13" s="18" t="s">
        <v>88</v>
      </c>
      <c r="K13" s="17">
        <f>SUM(K14:K17)</f>
        <v>74800</v>
      </c>
      <c r="L13" s="17">
        <f>SUM(L14:L17)</f>
        <v>83500</v>
      </c>
      <c r="M13" s="17">
        <f>SUM(M14:M17)</f>
        <v>85600</v>
      </c>
    </row>
    <row r="14" spans="1:13" ht="77.25" customHeight="1">
      <c r="A14" s="15">
        <v>6</v>
      </c>
      <c r="B14" s="16" t="s">
        <v>51</v>
      </c>
      <c r="C14" s="16" t="s">
        <v>18</v>
      </c>
      <c r="D14" s="16" t="s">
        <v>24</v>
      </c>
      <c r="E14" s="16" t="s">
        <v>12</v>
      </c>
      <c r="F14" s="16" t="s">
        <v>52</v>
      </c>
      <c r="G14" s="16" t="s">
        <v>11</v>
      </c>
      <c r="H14" s="16" t="s">
        <v>14</v>
      </c>
      <c r="I14" s="16" t="s">
        <v>15</v>
      </c>
      <c r="J14" s="19" t="s">
        <v>77</v>
      </c>
      <c r="K14" s="17">
        <v>27800</v>
      </c>
      <c r="L14" s="17">
        <v>31000</v>
      </c>
      <c r="M14" s="17">
        <v>32300</v>
      </c>
    </row>
    <row r="15" spans="1:13" ht="90.75" customHeight="1">
      <c r="A15" s="15">
        <v>7</v>
      </c>
      <c r="B15" s="16" t="s">
        <v>51</v>
      </c>
      <c r="C15" s="16" t="s">
        <v>18</v>
      </c>
      <c r="D15" s="16" t="s">
        <v>24</v>
      </c>
      <c r="E15" s="16" t="s">
        <v>12</v>
      </c>
      <c r="F15" s="16" t="s">
        <v>53</v>
      </c>
      <c r="G15" s="16" t="s">
        <v>11</v>
      </c>
      <c r="H15" s="16" t="s">
        <v>14</v>
      </c>
      <c r="I15" s="16" t="s">
        <v>15</v>
      </c>
      <c r="J15" s="18" t="s">
        <v>78</v>
      </c>
      <c r="K15" s="17">
        <v>200</v>
      </c>
      <c r="L15" s="17">
        <v>200</v>
      </c>
      <c r="M15" s="17">
        <v>200</v>
      </c>
    </row>
    <row r="16" spans="1:13" ht="77.25" customHeight="1">
      <c r="A16" s="15">
        <v>8</v>
      </c>
      <c r="B16" s="16" t="s">
        <v>51</v>
      </c>
      <c r="C16" s="16" t="s">
        <v>18</v>
      </c>
      <c r="D16" s="16" t="s">
        <v>24</v>
      </c>
      <c r="E16" s="16" t="s">
        <v>12</v>
      </c>
      <c r="F16" s="16" t="s">
        <v>54</v>
      </c>
      <c r="G16" s="16" t="s">
        <v>11</v>
      </c>
      <c r="H16" s="16" t="s">
        <v>14</v>
      </c>
      <c r="I16" s="16" t="s">
        <v>15</v>
      </c>
      <c r="J16" s="18" t="s">
        <v>79</v>
      </c>
      <c r="K16" s="17">
        <v>51100</v>
      </c>
      <c r="L16" s="17">
        <v>56600</v>
      </c>
      <c r="M16" s="17">
        <v>58700</v>
      </c>
    </row>
    <row r="17" spans="1:13" ht="77.25" customHeight="1">
      <c r="A17" s="15">
        <v>9</v>
      </c>
      <c r="B17" s="16" t="s">
        <v>51</v>
      </c>
      <c r="C17" s="16" t="s">
        <v>18</v>
      </c>
      <c r="D17" s="16" t="s">
        <v>24</v>
      </c>
      <c r="E17" s="16" t="s">
        <v>12</v>
      </c>
      <c r="F17" s="16" t="s">
        <v>55</v>
      </c>
      <c r="G17" s="16" t="s">
        <v>11</v>
      </c>
      <c r="H17" s="16" t="s">
        <v>14</v>
      </c>
      <c r="I17" s="16" t="s">
        <v>15</v>
      </c>
      <c r="J17" s="18" t="s">
        <v>80</v>
      </c>
      <c r="K17" s="17">
        <v>-4300</v>
      </c>
      <c r="L17" s="17">
        <v>-4300</v>
      </c>
      <c r="M17" s="17">
        <v>-5600</v>
      </c>
    </row>
    <row r="18" spans="1:13" s="6" customFormat="1" ht="12.75">
      <c r="A18" s="15">
        <v>10</v>
      </c>
      <c r="B18" s="16" t="s">
        <v>13</v>
      </c>
      <c r="C18" s="16" t="s">
        <v>18</v>
      </c>
      <c r="D18" s="16" t="s">
        <v>23</v>
      </c>
      <c r="E18" s="16" t="s">
        <v>16</v>
      </c>
      <c r="F18" s="16" t="s">
        <v>13</v>
      </c>
      <c r="G18" s="16" t="s">
        <v>16</v>
      </c>
      <c r="H18" s="16" t="s">
        <v>14</v>
      </c>
      <c r="I18" s="16" t="s">
        <v>13</v>
      </c>
      <c r="J18" s="14" t="s">
        <v>89</v>
      </c>
      <c r="K18" s="17">
        <f>SUM(K19)</f>
        <v>179000</v>
      </c>
      <c r="L18" s="17">
        <f>SUM(L19)</f>
        <v>179000</v>
      </c>
      <c r="M18" s="17">
        <f>SUM(M19)</f>
        <v>179000</v>
      </c>
    </row>
    <row r="19" spans="1:13" ht="12.75">
      <c r="A19" s="15">
        <v>11</v>
      </c>
      <c r="B19" s="16" t="s">
        <v>17</v>
      </c>
      <c r="C19" s="16" t="s">
        <v>18</v>
      </c>
      <c r="D19" s="16" t="s">
        <v>23</v>
      </c>
      <c r="E19" s="16" t="s">
        <v>24</v>
      </c>
      <c r="F19" s="16" t="s">
        <v>19</v>
      </c>
      <c r="G19" s="16" t="s">
        <v>11</v>
      </c>
      <c r="H19" s="16" t="s">
        <v>14</v>
      </c>
      <c r="I19" s="16" t="s">
        <v>15</v>
      </c>
      <c r="J19" s="14" t="s">
        <v>25</v>
      </c>
      <c r="K19" s="17">
        <v>179000</v>
      </c>
      <c r="L19" s="17">
        <v>179000</v>
      </c>
      <c r="M19" s="17">
        <v>179000</v>
      </c>
    </row>
    <row r="20" spans="1:13" s="6" customFormat="1" ht="12.75">
      <c r="A20" s="15">
        <v>12</v>
      </c>
      <c r="B20" s="16" t="s">
        <v>13</v>
      </c>
      <c r="C20" s="16" t="s">
        <v>18</v>
      </c>
      <c r="D20" s="16" t="s">
        <v>26</v>
      </c>
      <c r="E20" s="16" t="s">
        <v>16</v>
      </c>
      <c r="F20" s="16" t="s">
        <v>13</v>
      </c>
      <c r="G20" s="16" t="s">
        <v>16</v>
      </c>
      <c r="H20" s="16" t="s">
        <v>14</v>
      </c>
      <c r="I20" s="16" t="s">
        <v>13</v>
      </c>
      <c r="J20" s="14" t="s">
        <v>90</v>
      </c>
      <c r="K20" s="17">
        <f>SUM(K21+K23)</f>
        <v>827000</v>
      </c>
      <c r="L20" s="17">
        <f>SUM(L21+L23)</f>
        <v>827000</v>
      </c>
      <c r="M20" s="17">
        <f>SUM(M21+M23)</f>
        <v>830000</v>
      </c>
    </row>
    <row r="21" spans="1:13" ht="12.75">
      <c r="A21" s="15">
        <v>13</v>
      </c>
      <c r="B21" s="16" t="s">
        <v>17</v>
      </c>
      <c r="C21" s="16" t="s">
        <v>18</v>
      </c>
      <c r="D21" s="16" t="s">
        <v>26</v>
      </c>
      <c r="E21" s="16" t="s">
        <v>11</v>
      </c>
      <c r="F21" s="16" t="s">
        <v>13</v>
      </c>
      <c r="G21" s="16" t="s">
        <v>16</v>
      </c>
      <c r="H21" s="16" t="s">
        <v>14</v>
      </c>
      <c r="I21" s="16" t="s">
        <v>15</v>
      </c>
      <c r="J21" s="14" t="s">
        <v>65</v>
      </c>
      <c r="K21" s="17">
        <f>SUM(K22)</f>
        <v>20000</v>
      </c>
      <c r="L21" s="17">
        <f>SUM(L22)</f>
        <v>20000</v>
      </c>
      <c r="M21" s="17">
        <f>SUM(M22)</f>
        <v>23000</v>
      </c>
    </row>
    <row r="22" spans="1:13" ht="38.25">
      <c r="A22" s="15">
        <v>14</v>
      </c>
      <c r="B22" s="16" t="s">
        <v>17</v>
      </c>
      <c r="C22" s="16" t="s">
        <v>18</v>
      </c>
      <c r="D22" s="16" t="s">
        <v>26</v>
      </c>
      <c r="E22" s="16" t="s">
        <v>11</v>
      </c>
      <c r="F22" s="16" t="s">
        <v>21</v>
      </c>
      <c r="G22" s="16" t="s">
        <v>28</v>
      </c>
      <c r="H22" s="16" t="s">
        <v>14</v>
      </c>
      <c r="I22" s="16" t="s">
        <v>15</v>
      </c>
      <c r="J22" s="18" t="s">
        <v>94</v>
      </c>
      <c r="K22" s="17">
        <v>20000</v>
      </c>
      <c r="L22" s="17">
        <v>20000</v>
      </c>
      <c r="M22" s="17">
        <v>23000</v>
      </c>
    </row>
    <row r="23" spans="1:13" s="6" customFormat="1" ht="12.75">
      <c r="A23" s="15">
        <v>15</v>
      </c>
      <c r="B23" s="16" t="s">
        <v>17</v>
      </c>
      <c r="C23" s="16" t="s">
        <v>18</v>
      </c>
      <c r="D23" s="16" t="s">
        <v>26</v>
      </c>
      <c r="E23" s="16" t="s">
        <v>26</v>
      </c>
      <c r="F23" s="16" t="s">
        <v>13</v>
      </c>
      <c r="G23" s="16" t="s">
        <v>16</v>
      </c>
      <c r="H23" s="16" t="s">
        <v>14</v>
      </c>
      <c r="I23" s="16" t="s">
        <v>15</v>
      </c>
      <c r="J23" s="14" t="s">
        <v>91</v>
      </c>
      <c r="K23" s="17">
        <f>SUM(K24:K25)</f>
        <v>807000</v>
      </c>
      <c r="L23" s="17">
        <f>SUM(L24:L25)</f>
        <v>807000</v>
      </c>
      <c r="M23" s="17">
        <f>SUM(M24:M25)</f>
        <v>807000</v>
      </c>
    </row>
    <row r="24" spans="1:13" ht="27" customHeight="1">
      <c r="A24" s="15">
        <v>16</v>
      </c>
      <c r="B24" s="16" t="s">
        <v>17</v>
      </c>
      <c r="C24" s="16" t="s">
        <v>18</v>
      </c>
      <c r="D24" s="16" t="s">
        <v>26</v>
      </c>
      <c r="E24" s="16" t="s">
        <v>26</v>
      </c>
      <c r="F24" s="16" t="s">
        <v>72</v>
      </c>
      <c r="G24" s="16" t="s">
        <v>28</v>
      </c>
      <c r="H24" s="16" t="s">
        <v>14</v>
      </c>
      <c r="I24" s="16" t="s">
        <v>15</v>
      </c>
      <c r="J24" s="18" t="s">
        <v>81</v>
      </c>
      <c r="K24" s="17">
        <v>427000</v>
      </c>
      <c r="L24" s="17">
        <v>427000</v>
      </c>
      <c r="M24" s="17">
        <v>427000</v>
      </c>
    </row>
    <row r="25" spans="1:13" ht="46.5" customHeight="1">
      <c r="A25" s="15">
        <v>17</v>
      </c>
      <c r="B25" s="16" t="s">
        <v>17</v>
      </c>
      <c r="C25" s="16" t="s">
        <v>18</v>
      </c>
      <c r="D25" s="16" t="s">
        <v>26</v>
      </c>
      <c r="E25" s="16" t="s">
        <v>26</v>
      </c>
      <c r="F25" s="16" t="s">
        <v>73</v>
      </c>
      <c r="G25" s="16" t="s">
        <v>28</v>
      </c>
      <c r="H25" s="16" t="s">
        <v>14</v>
      </c>
      <c r="I25" s="16" t="s">
        <v>15</v>
      </c>
      <c r="J25" s="18" t="s">
        <v>82</v>
      </c>
      <c r="K25" s="17">
        <v>380000</v>
      </c>
      <c r="L25" s="17">
        <v>380000</v>
      </c>
      <c r="M25" s="17">
        <v>380000</v>
      </c>
    </row>
    <row r="26" spans="1:13" s="6" customFormat="1" ht="0.75" customHeight="1" hidden="1">
      <c r="A26" s="15">
        <v>21</v>
      </c>
      <c r="B26" s="16" t="s">
        <v>13</v>
      </c>
      <c r="C26" s="16" t="s">
        <v>18</v>
      </c>
      <c r="D26" s="16" t="s">
        <v>29</v>
      </c>
      <c r="E26" s="16" t="s">
        <v>16</v>
      </c>
      <c r="F26" s="16" t="s">
        <v>13</v>
      </c>
      <c r="G26" s="16" t="s">
        <v>16</v>
      </c>
      <c r="H26" s="16" t="s">
        <v>14</v>
      </c>
      <c r="I26" s="16" t="s">
        <v>13</v>
      </c>
      <c r="J26" s="18" t="s">
        <v>61</v>
      </c>
      <c r="K26" s="17">
        <f aca="true" t="shared" si="0" ref="K26:M28">SUM(K27)</f>
        <v>0</v>
      </c>
      <c r="L26" s="17">
        <f t="shared" si="0"/>
        <v>0</v>
      </c>
      <c r="M26" s="17">
        <f t="shared" si="0"/>
        <v>0</v>
      </c>
    </row>
    <row r="27" spans="1:13" ht="12.75" hidden="1">
      <c r="A27" s="15">
        <v>22</v>
      </c>
      <c r="B27" s="16" t="s">
        <v>17</v>
      </c>
      <c r="C27" s="16" t="s">
        <v>18</v>
      </c>
      <c r="D27" s="16" t="s">
        <v>29</v>
      </c>
      <c r="E27" s="16" t="s">
        <v>30</v>
      </c>
      <c r="F27" s="16" t="s">
        <v>13</v>
      </c>
      <c r="G27" s="16" t="s">
        <v>16</v>
      </c>
      <c r="H27" s="16" t="s">
        <v>14</v>
      </c>
      <c r="I27" s="16" t="s">
        <v>15</v>
      </c>
      <c r="J27" s="14" t="s">
        <v>27</v>
      </c>
      <c r="K27" s="17">
        <f t="shared" si="0"/>
        <v>0</v>
      </c>
      <c r="L27" s="17">
        <f t="shared" si="0"/>
        <v>0</v>
      </c>
      <c r="M27" s="17">
        <f t="shared" si="0"/>
        <v>0</v>
      </c>
    </row>
    <row r="28" spans="1:13" ht="25.5" hidden="1">
      <c r="A28" s="15">
        <v>23</v>
      </c>
      <c r="B28" s="16" t="s">
        <v>17</v>
      </c>
      <c r="C28" s="16" t="s">
        <v>18</v>
      </c>
      <c r="D28" s="16" t="s">
        <v>29</v>
      </c>
      <c r="E28" s="16" t="s">
        <v>30</v>
      </c>
      <c r="F28" s="16" t="s">
        <v>32</v>
      </c>
      <c r="G28" s="16" t="s">
        <v>16</v>
      </c>
      <c r="H28" s="16" t="s">
        <v>14</v>
      </c>
      <c r="I28" s="16" t="s">
        <v>15</v>
      </c>
      <c r="J28" s="18" t="s">
        <v>33</v>
      </c>
      <c r="K28" s="17">
        <f>SUM(K29)</f>
        <v>0</v>
      </c>
      <c r="L28" s="17">
        <f t="shared" si="0"/>
        <v>0</v>
      </c>
      <c r="M28" s="17">
        <f t="shared" si="0"/>
        <v>0</v>
      </c>
    </row>
    <row r="29" spans="1:13" ht="38.25" hidden="1">
      <c r="A29" s="15">
        <v>24</v>
      </c>
      <c r="B29" s="16" t="s">
        <v>17</v>
      </c>
      <c r="C29" s="16" t="s">
        <v>18</v>
      </c>
      <c r="D29" s="16" t="s">
        <v>29</v>
      </c>
      <c r="E29" s="16" t="s">
        <v>30</v>
      </c>
      <c r="F29" s="16" t="s">
        <v>31</v>
      </c>
      <c r="G29" s="16" t="s">
        <v>28</v>
      </c>
      <c r="H29" s="16" t="s">
        <v>14</v>
      </c>
      <c r="I29" s="16" t="s">
        <v>15</v>
      </c>
      <c r="J29" s="18" t="s">
        <v>34</v>
      </c>
      <c r="K29" s="17">
        <v>0</v>
      </c>
      <c r="L29" s="17">
        <v>0</v>
      </c>
      <c r="M29" s="17">
        <v>0</v>
      </c>
    </row>
    <row r="30" spans="1:13" s="6" customFormat="1" ht="38.25" hidden="1">
      <c r="A30" s="15">
        <v>25</v>
      </c>
      <c r="B30" s="16" t="s">
        <v>13</v>
      </c>
      <c r="C30" s="16" t="s">
        <v>18</v>
      </c>
      <c r="D30" s="16" t="s">
        <v>35</v>
      </c>
      <c r="E30" s="16" t="s">
        <v>16</v>
      </c>
      <c r="F30" s="16" t="s">
        <v>13</v>
      </c>
      <c r="G30" s="16" t="s">
        <v>16</v>
      </c>
      <c r="H30" s="16" t="s">
        <v>14</v>
      </c>
      <c r="I30" s="16" t="s">
        <v>13</v>
      </c>
      <c r="J30" s="18" t="s">
        <v>62</v>
      </c>
      <c r="K30" s="17">
        <f>SUM(K31)</f>
        <v>0</v>
      </c>
      <c r="L30" s="17">
        <f>SUM(L31)</f>
        <v>0</v>
      </c>
      <c r="M30" s="17">
        <f>SUM(M31)</f>
        <v>0</v>
      </c>
    </row>
    <row r="31" spans="1:13" ht="67.5" customHeight="1" hidden="1">
      <c r="A31" s="15">
        <v>28</v>
      </c>
      <c r="B31" s="16" t="s">
        <v>37</v>
      </c>
      <c r="C31" s="16" t="s">
        <v>18</v>
      </c>
      <c r="D31" s="16" t="s">
        <v>35</v>
      </c>
      <c r="E31" s="16" t="s">
        <v>23</v>
      </c>
      <c r="F31" s="16" t="s">
        <v>47</v>
      </c>
      <c r="G31" s="16" t="s">
        <v>28</v>
      </c>
      <c r="H31" s="16" t="s">
        <v>14</v>
      </c>
      <c r="I31" s="16" t="s">
        <v>36</v>
      </c>
      <c r="J31" s="18" t="s">
        <v>83</v>
      </c>
      <c r="K31" s="17">
        <v>0</v>
      </c>
      <c r="L31" s="17">
        <v>0</v>
      </c>
      <c r="M31" s="17">
        <v>0</v>
      </c>
    </row>
    <row r="32" spans="1:13" s="6" customFormat="1" ht="33.75" customHeight="1">
      <c r="A32" s="15">
        <v>18</v>
      </c>
      <c r="B32" s="16" t="s">
        <v>13</v>
      </c>
      <c r="C32" s="16" t="s">
        <v>18</v>
      </c>
      <c r="D32" s="16" t="s">
        <v>48</v>
      </c>
      <c r="E32" s="16" t="s">
        <v>16</v>
      </c>
      <c r="F32" s="16" t="s">
        <v>13</v>
      </c>
      <c r="G32" s="16" t="s">
        <v>16</v>
      </c>
      <c r="H32" s="16" t="s">
        <v>14</v>
      </c>
      <c r="I32" s="16" t="s">
        <v>13</v>
      </c>
      <c r="J32" s="18" t="s">
        <v>103</v>
      </c>
      <c r="K32" s="17">
        <v>557000</v>
      </c>
      <c r="L32" s="17">
        <v>580000</v>
      </c>
      <c r="M32" s="17">
        <v>620000</v>
      </c>
    </row>
    <row r="33" spans="1:13" ht="34.5" customHeight="1">
      <c r="A33" s="15">
        <v>19</v>
      </c>
      <c r="B33" s="16" t="s">
        <v>86</v>
      </c>
      <c r="C33" s="16" t="s">
        <v>18</v>
      </c>
      <c r="D33" s="16" t="s">
        <v>48</v>
      </c>
      <c r="E33" s="16" t="s">
        <v>11</v>
      </c>
      <c r="F33" s="16" t="s">
        <v>49</v>
      </c>
      <c r="G33" s="16" t="s">
        <v>28</v>
      </c>
      <c r="H33" s="16" t="s">
        <v>14</v>
      </c>
      <c r="I33" s="16" t="s">
        <v>50</v>
      </c>
      <c r="J33" s="18" t="s">
        <v>84</v>
      </c>
      <c r="K33" s="17">
        <v>477000</v>
      </c>
      <c r="L33" s="17">
        <v>490000</v>
      </c>
      <c r="M33" s="17">
        <v>520000</v>
      </c>
    </row>
    <row r="34" spans="1:13" s="8" customFormat="1" ht="38.25" customHeight="1">
      <c r="A34" s="15">
        <v>20</v>
      </c>
      <c r="B34" s="16" t="s">
        <v>86</v>
      </c>
      <c r="C34" s="16" t="s">
        <v>18</v>
      </c>
      <c r="D34" s="16" t="s">
        <v>48</v>
      </c>
      <c r="E34" s="16" t="s">
        <v>12</v>
      </c>
      <c r="F34" s="16" t="s">
        <v>67</v>
      </c>
      <c r="G34" s="16" t="s">
        <v>28</v>
      </c>
      <c r="H34" s="16" t="s">
        <v>14</v>
      </c>
      <c r="I34" s="16" t="s">
        <v>50</v>
      </c>
      <c r="J34" s="19" t="s">
        <v>85</v>
      </c>
      <c r="K34" s="17">
        <v>80000</v>
      </c>
      <c r="L34" s="17">
        <v>90000</v>
      </c>
      <c r="M34" s="17">
        <v>100000</v>
      </c>
    </row>
    <row r="35" spans="1:13" s="6" customFormat="1" ht="12.75">
      <c r="A35" s="15">
        <v>21</v>
      </c>
      <c r="B35" s="16" t="s">
        <v>13</v>
      </c>
      <c r="C35" s="16" t="s">
        <v>38</v>
      </c>
      <c r="D35" s="16" t="s">
        <v>16</v>
      </c>
      <c r="E35" s="16" t="s">
        <v>16</v>
      </c>
      <c r="F35" s="16" t="s">
        <v>13</v>
      </c>
      <c r="G35" s="16" t="s">
        <v>16</v>
      </c>
      <c r="H35" s="16" t="s">
        <v>14</v>
      </c>
      <c r="I35" s="16" t="s">
        <v>13</v>
      </c>
      <c r="J35" s="18" t="s">
        <v>63</v>
      </c>
      <c r="K35" s="20">
        <f>SUM(K36)</f>
        <v>4387287</v>
      </c>
      <c r="L35" s="20">
        <f>SUM(L36)</f>
        <v>4345987</v>
      </c>
      <c r="M35" s="20">
        <f>SUM(M36)</f>
        <v>4349687</v>
      </c>
    </row>
    <row r="36" spans="1:13" s="5" customFormat="1" ht="27" customHeight="1">
      <c r="A36" s="15">
        <v>22</v>
      </c>
      <c r="B36" s="16" t="s">
        <v>13</v>
      </c>
      <c r="C36" s="16" t="s">
        <v>38</v>
      </c>
      <c r="D36" s="16" t="s">
        <v>12</v>
      </c>
      <c r="E36" s="16" t="s">
        <v>16</v>
      </c>
      <c r="F36" s="16" t="s">
        <v>13</v>
      </c>
      <c r="G36" s="16" t="s">
        <v>16</v>
      </c>
      <c r="H36" s="16" t="s">
        <v>14</v>
      </c>
      <c r="I36" s="16" t="s">
        <v>13</v>
      </c>
      <c r="J36" s="18" t="s">
        <v>92</v>
      </c>
      <c r="K36" s="17">
        <f>SUM(K37+K40+K43)</f>
        <v>4387287</v>
      </c>
      <c r="L36" s="17">
        <f>SUM(L37+L40+L43)</f>
        <v>4345987</v>
      </c>
      <c r="M36" s="17">
        <f>SUM(M37+M40+M43)</f>
        <v>4349687</v>
      </c>
    </row>
    <row r="37" spans="1:13" s="6" customFormat="1" ht="25.5">
      <c r="A37" s="15">
        <v>23</v>
      </c>
      <c r="B37" s="16" t="s">
        <v>13</v>
      </c>
      <c r="C37" s="16" t="s">
        <v>38</v>
      </c>
      <c r="D37" s="16" t="s">
        <v>12</v>
      </c>
      <c r="E37" s="16" t="s">
        <v>96</v>
      </c>
      <c r="F37" s="16" t="s">
        <v>13</v>
      </c>
      <c r="G37" s="16" t="s">
        <v>16</v>
      </c>
      <c r="H37" s="16" t="s">
        <v>14</v>
      </c>
      <c r="I37" s="16" t="s">
        <v>39</v>
      </c>
      <c r="J37" s="18" t="s">
        <v>40</v>
      </c>
      <c r="K37" s="17">
        <f>SUM(K38+K39)</f>
        <v>2692300</v>
      </c>
      <c r="L37" s="17">
        <f>SUM(L38+L39)</f>
        <v>2650000</v>
      </c>
      <c r="M37" s="17">
        <f>SUM(M38+M39)</f>
        <v>2650000</v>
      </c>
    </row>
    <row r="38" spans="1:15" ht="25.5">
      <c r="A38" s="15">
        <v>24</v>
      </c>
      <c r="B38" s="16" t="s">
        <v>86</v>
      </c>
      <c r="C38" s="16" t="s">
        <v>38</v>
      </c>
      <c r="D38" s="16" t="s">
        <v>12</v>
      </c>
      <c r="E38" s="16" t="s">
        <v>96</v>
      </c>
      <c r="F38" s="16" t="s">
        <v>41</v>
      </c>
      <c r="G38" s="16" t="s">
        <v>28</v>
      </c>
      <c r="H38" s="16" t="s">
        <v>56</v>
      </c>
      <c r="I38" s="16" t="s">
        <v>39</v>
      </c>
      <c r="J38" s="18" t="s">
        <v>64</v>
      </c>
      <c r="K38" s="17">
        <v>2480700</v>
      </c>
      <c r="L38" s="17">
        <v>2480700</v>
      </c>
      <c r="M38" s="17">
        <v>2480700</v>
      </c>
      <c r="O38" s="7"/>
    </row>
    <row r="39" spans="1:13" ht="25.5">
      <c r="A39" s="15">
        <v>25</v>
      </c>
      <c r="B39" s="16" t="s">
        <v>86</v>
      </c>
      <c r="C39" s="16" t="s">
        <v>42</v>
      </c>
      <c r="D39" s="16" t="s">
        <v>12</v>
      </c>
      <c r="E39" s="16" t="s">
        <v>96</v>
      </c>
      <c r="F39" s="16" t="s">
        <v>41</v>
      </c>
      <c r="G39" s="16" t="s">
        <v>28</v>
      </c>
      <c r="H39" s="16" t="s">
        <v>57</v>
      </c>
      <c r="I39" s="16" t="s">
        <v>39</v>
      </c>
      <c r="J39" s="18" t="s">
        <v>58</v>
      </c>
      <c r="K39" s="17">
        <v>211600</v>
      </c>
      <c r="L39" s="17">
        <v>169300</v>
      </c>
      <c r="M39" s="17">
        <v>169300</v>
      </c>
    </row>
    <row r="40" spans="1:13" s="6" customFormat="1" ht="30" customHeight="1">
      <c r="A40" s="15">
        <v>26</v>
      </c>
      <c r="B40" s="16" t="s">
        <v>13</v>
      </c>
      <c r="C40" s="16" t="s">
        <v>38</v>
      </c>
      <c r="D40" s="16" t="s">
        <v>12</v>
      </c>
      <c r="E40" s="16" t="s">
        <v>97</v>
      </c>
      <c r="F40" s="16" t="s">
        <v>13</v>
      </c>
      <c r="G40" s="16" t="s">
        <v>16</v>
      </c>
      <c r="H40" s="16" t="s">
        <v>14</v>
      </c>
      <c r="I40" s="16" t="s">
        <v>39</v>
      </c>
      <c r="J40" s="18" t="s">
        <v>43</v>
      </c>
      <c r="K40" s="17">
        <f>SUM(K41:K42)</f>
        <v>81100</v>
      </c>
      <c r="L40" s="17">
        <f>SUM(L41:L42)</f>
        <v>82100</v>
      </c>
      <c r="M40" s="17">
        <f>SUM(M41:M42)</f>
        <v>85800</v>
      </c>
    </row>
    <row r="41" spans="1:13" ht="39.75" customHeight="1">
      <c r="A41" s="15">
        <v>27</v>
      </c>
      <c r="B41" s="16" t="s">
        <v>86</v>
      </c>
      <c r="C41" s="16" t="s">
        <v>38</v>
      </c>
      <c r="D41" s="16" t="s">
        <v>12</v>
      </c>
      <c r="E41" s="16" t="s">
        <v>97</v>
      </c>
      <c r="F41" s="16" t="s">
        <v>44</v>
      </c>
      <c r="G41" s="16" t="s">
        <v>28</v>
      </c>
      <c r="H41" s="16" t="s">
        <v>59</v>
      </c>
      <c r="I41" s="16" t="s">
        <v>39</v>
      </c>
      <c r="J41" s="18" t="s">
        <v>98</v>
      </c>
      <c r="K41" s="17">
        <v>2100</v>
      </c>
      <c r="L41" s="17">
        <v>2100</v>
      </c>
      <c r="M41" s="17">
        <v>2100</v>
      </c>
    </row>
    <row r="42" spans="1:13" ht="63.75">
      <c r="A42" s="15">
        <v>28</v>
      </c>
      <c r="B42" s="16" t="s">
        <v>86</v>
      </c>
      <c r="C42" s="16" t="s">
        <v>38</v>
      </c>
      <c r="D42" s="16" t="s">
        <v>12</v>
      </c>
      <c r="E42" s="16" t="s">
        <v>99</v>
      </c>
      <c r="F42" s="16" t="s">
        <v>100</v>
      </c>
      <c r="G42" s="16" t="s">
        <v>28</v>
      </c>
      <c r="H42" s="16" t="s">
        <v>14</v>
      </c>
      <c r="I42" s="16" t="s">
        <v>39</v>
      </c>
      <c r="J42" s="21" t="s">
        <v>101</v>
      </c>
      <c r="K42" s="17">
        <v>79000</v>
      </c>
      <c r="L42" s="17">
        <v>80000</v>
      </c>
      <c r="M42" s="17">
        <v>83700</v>
      </c>
    </row>
    <row r="43" spans="1:13" s="5" customFormat="1" ht="12.75">
      <c r="A43" s="15">
        <v>29</v>
      </c>
      <c r="B43" s="16" t="s">
        <v>13</v>
      </c>
      <c r="C43" s="16" t="s">
        <v>38</v>
      </c>
      <c r="D43" s="16" t="s">
        <v>12</v>
      </c>
      <c r="E43" s="16" t="s">
        <v>102</v>
      </c>
      <c r="F43" s="16" t="s">
        <v>13</v>
      </c>
      <c r="G43" s="16" t="s">
        <v>16</v>
      </c>
      <c r="H43" s="16" t="s">
        <v>14</v>
      </c>
      <c r="I43" s="16" t="s">
        <v>39</v>
      </c>
      <c r="J43" s="14" t="s">
        <v>45</v>
      </c>
      <c r="K43" s="17">
        <f>SUM(+K44)</f>
        <v>1613887</v>
      </c>
      <c r="L43" s="17">
        <f>SUM(+L44)</f>
        <v>1613887</v>
      </c>
      <c r="M43" s="17">
        <f>SUM(+M44)</f>
        <v>1613887</v>
      </c>
    </row>
    <row r="44" spans="1:13" ht="25.5">
      <c r="A44" s="15">
        <v>30</v>
      </c>
      <c r="B44" s="16" t="s">
        <v>86</v>
      </c>
      <c r="C44" s="16" t="s">
        <v>38</v>
      </c>
      <c r="D44" s="16" t="s">
        <v>12</v>
      </c>
      <c r="E44" s="16" t="s">
        <v>102</v>
      </c>
      <c r="F44" s="16" t="s">
        <v>46</v>
      </c>
      <c r="G44" s="16" t="s">
        <v>28</v>
      </c>
      <c r="H44" s="16" t="s">
        <v>69</v>
      </c>
      <c r="I44" s="16" t="s">
        <v>39</v>
      </c>
      <c r="J44" s="18" t="s">
        <v>76</v>
      </c>
      <c r="K44" s="17">
        <v>1613887</v>
      </c>
      <c r="L44" s="17">
        <v>1613887</v>
      </c>
      <c r="M44" s="17">
        <v>1613887</v>
      </c>
    </row>
    <row r="45" spans="1:13" ht="113.25" customHeight="1" hidden="1">
      <c r="A45" s="15">
        <v>51</v>
      </c>
      <c r="B45" s="16" t="s">
        <v>86</v>
      </c>
      <c r="C45" s="16" t="s">
        <v>38</v>
      </c>
      <c r="D45" s="16" t="s">
        <v>12</v>
      </c>
      <c r="E45" s="16" t="s">
        <v>30</v>
      </c>
      <c r="F45" s="16" t="s">
        <v>46</v>
      </c>
      <c r="G45" s="16" t="s">
        <v>28</v>
      </c>
      <c r="H45" s="16" t="s">
        <v>66</v>
      </c>
      <c r="I45" s="16" t="s">
        <v>39</v>
      </c>
      <c r="J45" s="18" t="s">
        <v>74</v>
      </c>
      <c r="K45" s="17"/>
      <c r="L45" s="17"/>
      <c r="M45" s="17"/>
    </row>
    <row r="46" spans="1:13" s="6" customFormat="1" ht="12.75">
      <c r="A46" s="34" t="s">
        <v>75</v>
      </c>
      <c r="B46" s="35"/>
      <c r="C46" s="35"/>
      <c r="D46" s="35"/>
      <c r="E46" s="35"/>
      <c r="F46" s="35"/>
      <c r="G46" s="35"/>
      <c r="H46" s="35"/>
      <c r="I46" s="35"/>
      <c r="J46" s="36"/>
      <c r="K46" s="17">
        <f>SUM(K8+K36)</f>
        <v>6099087</v>
      </c>
      <c r="L46" s="17">
        <f>SUM(L8+L36)</f>
        <v>6089487</v>
      </c>
      <c r="M46" s="17">
        <f>SUM(M8+M36)</f>
        <v>6144287</v>
      </c>
    </row>
    <row r="47" spans="1:13" ht="12.75">
      <c r="A47" s="2"/>
      <c r="B47" s="4"/>
      <c r="C47" s="4"/>
      <c r="D47" s="4"/>
      <c r="E47" s="4"/>
      <c r="F47" s="4"/>
      <c r="G47" s="4"/>
      <c r="H47" s="4"/>
      <c r="I47" s="4"/>
      <c r="J47" s="3"/>
      <c r="K47" s="3"/>
      <c r="L47" s="3"/>
      <c r="M47" s="3"/>
    </row>
    <row r="48" spans="1:13" ht="12.75">
      <c r="A48" s="2"/>
      <c r="B48" s="4"/>
      <c r="C48" s="4"/>
      <c r="D48" s="4"/>
      <c r="E48" s="4"/>
      <c r="F48" s="4"/>
      <c r="G48" s="4"/>
      <c r="H48" s="4"/>
      <c r="I48" s="4"/>
      <c r="J48" s="3"/>
      <c r="K48" s="3"/>
      <c r="L48" s="3"/>
      <c r="M48" s="3"/>
    </row>
    <row r="49" spans="1:13" ht="12.75">
      <c r="A49" s="2"/>
      <c r="B49" s="4"/>
      <c r="C49" s="4"/>
      <c r="D49" s="4"/>
      <c r="E49" s="4"/>
      <c r="F49" s="4"/>
      <c r="G49" s="4"/>
      <c r="H49" s="4"/>
      <c r="I49" s="4"/>
      <c r="J49" s="3"/>
      <c r="K49" s="3"/>
      <c r="L49" s="3"/>
      <c r="M49" s="3"/>
    </row>
    <row r="50" spans="1:13" ht="12.75">
      <c r="A50" s="2"/>
      <c r="B50" s="4"/>
      <c r="C50" s="4"/>
      <c r="D50" s="4"/>
      <c r="E50" s="4"/>
      <c r="F50" s="4"/>
      <c r="G50" s="4"/>
      <c r="H50" s="4"/>
      <c r="I50" s="4"/>
      <c r="J50" s="3"/>
      <c r="K50" s="3"/>
      <c r="L50" s="3"/>
      <c r="M50" s="3"/>
    </row>
    <row r="51" spans="1:13" ht="12.75">
      <c r="A51" s="2"/>
      <c r="B51" s="4"/>
      <c r="C51" s="4"/>
      <c r="D51" s="4"/>
      <c r="E51" s="4"/>
      <c r="F51" s="4"/>
      <c r="G51" s="4"/>
      <c r="H51" s="4"/>
      <c r="I51" s="4"/>
      <c r="J51" s="3"/>
      <c r="K51" s="3"/>
      <c r="L51" s="3"/>
      <c r="M51" s="3"/>
    </row>
    <row r="52" spans="1:13" ht="12.75">
      <c r="A52" s="2"/>
      <c r="B52" s="4"/>
      <c r="C52" s="4"/>
      <c r="D52" s="4"/>
      <c r="E52" s="4"/>
      <c r="F52" s="4"/>
      <c r="G52" s="4"/>
      <c r="H52" s="4"/>
      <c r="I52" s="4"/>
      <c r="J52" s="3"/>
      <c r="K52" s="3"/>
      <c r="L52" s="3"/>
      <c r="M52" s="3"/>
    </row>
    <row r="53" spans="1:13" ht="12.75">
      <c r="A53" s="2"/>
      <c r="B53" s="2"/>
      <c r="C53" s="2"/>
      <c r="D53" s="2"/>
      <c r="E53" s="2"/>
      <c r="F53" s="2"/>
      <c r="G53" s="2"/>
      <c r="H53" s="2"/>
      <c r="I53" s="2"/>
      <c r="J53" s="3"/>
      <c r="K53" s="3"/>
      <c r="L53" s="3"/>
      <c r="M53" s="3"/>
    </row>
    <row r="54" spans="1:13" ht="12.75">
      <c r="A54" s="2"/>
      <c r="B54" s="2"/>
      <c r="C54" s="2"/>
      <c r="D54" s="2"/>
      <c r="E54" s="2"/>
      <c r="F54" s="2"/>
      <c r="G54" s="2"/>
      <c r="H54" s="2"/>
      <c r="I54" s="2"/>
      <c r="J54" s="3"/>
      <c r="K54" s="3"/>
      <c r="L54" s="3"/>
      <c r="M54" s="3"/>
    </row>
    <row r="55" spans="1:13" ht="12.75">
      <c r="A55" s="2"/>
      <c r="B55" s="2"/>
      <c r="C55" s="2"/>
      <c r="D55" s="2"/>
      <c r="E55" s="2"/>
      <c r="F55" s="2"/>
      <c r="G55" s="2"/>
      <c r="H55" s="2"/>
      <c r="I55" s="2"/>
      <c r="J55" s="3"/>
      <c r="K55" s="3"/>
      <c r="L55" s="3"/>
      <c r="M55" s="3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</sheetData>
  <sheetProtection/>
  <mergeCells count="11">
    <mergeCell ref="O5:U5"/>
    <mergeCell ref="A46:J46"/>
    <mergeCell ref="A5:A6"/>
    <mergeCell ref="K5:K6"/>
    <mergeCell ref="L5:L6"/>
    <mergeCell ref="H1:M1"/>
    <mergeCell ref="G2:M2"/>
    <mergeCell ref="M5:M6"/>
    <mergeCell ref="J5:J6"/>
    <mergeCell ref="B5:I5"/>
    <mergeCell ref="B3:M3"/>
  </mergeCells>
  <printOptions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красная</cp:lastModifiedBy>
  <cp:lastPrinted>2015-11-12T03:49:10Z</cp:lastPrinted>
  <dcterms:created xsi:type="dcterms:W3CDTF">1996-10-08T23:32:33Z</dcterms:created>
  <dcterms:modified xsi:type="dcterms:W3CDTF">2017-12-29T07:20:51Z</dcterms:modified>
  <cp:category/>
  <cp:version/>
  <cp:contentType/>
  <cp:contentStatus/>
</cp:coreProperties>
</file>